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780" tabRatio="737"/>
  </bookViews>
  <sheets>
    <sheet name="ขออนุมัติจัดซื้อ  =3 ชุด " sheetId="7" r:id="rId1"/>
    <sheet name="2.1.รายละเอียดที่ขอซื้อ =3 ชุด " sheetId="8" r:id="rId2"/>
    <sheet name="2.2.รายละเอียด =1  ชุด " sheetId="9" r:id="rId3"/>
    <sheet name="ใบเบิกหรือใบส่งคืน= 1 ชุด" sheetId="10" r:id="rId4"/>
    <sheet name="สผ.1= 3 ชุด" sheetId="14" r:id="rId5"/>
  </sheets>
  <calcPr calcId="152511"/>
</workbook>
</file>

<file path=xl/calcChain.xml><?xml version="1.0" encoding="utf-8"?>
<calcChain xmlns="http://schemas.openxmlformats.org/spreadsheetml/2006/main">
  <c r="C19" i="10" l="1"/>
  <c r="C20" i="10"/>
  <c r="C21" i="10"/>
  <c r="C22" i="10"/>
  <c r="C23" i="10"/>
  <c r="G14" i="10" l="1"/>
  <c r="AP13" i="7" l="1"/>
  <c r="J19" i="10" l="1"/>
  <c r="L39" i="14" l="1"/>
  <c r="C4" i="10"/>
  <c r="L45" i="14" l="1"/>
  <c r="L44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48" i="14"/>
  <c r="L43" i="14"/>
  <c r="L42" i="14"/>
  <c r="L41" i="14"/>
  <c r="L40" i="14"/>
  <c r="L78" i="14" l="1"/>
  <c r="G78" i="14"/>
  <c r="B32" i="10"/>
  <c r="B70" i="10" s="1"/>
  <c r="B108" i="10" s="1"/>
  <c r="B36" i="10"/>
  <c r="B74" i="10" s="1"/>
  <c r="B112" i="10" s="1"/>
  <c r="C29" i="10"/>
  <c r="C67" i="10" s="1"/>
  <c r="C105" i="10" s="1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87" i="10"/>
  <c r="A60" i="10"/>
  <c r="A61" i="10"/>
  <c r="A62" i="10"/>
  <c r="A63" i="10"/>
  <c r="A59" i="10"/>
  <c r="A50" i="10"/>
  <c r="A51" i="10"/>
  <c r="A52" i="10"/>
  <c r="A53" i="10"/>
  <c r="A54" i="10"/>
  <c r="A55" i="10"/>
  <c r="A56" i="10"/>
  <c r="A57" i="10"/>
  <c r="A58" i="10"/>
  <c r="A49" i="10"/>
  <c r="A12" i="10"/>
  <c r="A13" i="10"/>
  <c r="A14" i="10"/>
  <c r="A19" i="10"/>
  <c r="A20" i="10"/>
  <c r="A21" i="10"/>
  <c r="A22" i="10"/>
  <c r="A23" i="10"/>
  <c r="A24" i="10"/>
  <c r="A25" i="10"/>
  <c r="A11" i="10"/>
  <c r="K88" i="10"/>
  <c r="K87" i="10"/>
  <c r="I92" i="10"/>
  <c r="I94" i="10"/>
  <c r="I95" i="10"/>
  <c r="I96" i="10"/>
  <c r="I99" i="10"/>
  <c r="I91" i="10"/>
  <c r="I89" i="10"/>
  <c r="L102" i="10"/>
  <c r="L103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C101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L87" i="10"/>
  <c r="J87" i="10"/>
  <c r="H87" i="10"/>
  <c r="G87" i="10"/>
  <c r="C87" i="10"/>
  <c r="I100" i="10" l="1"/>
  <c r="I93" i="10"/>
  <c r="I19" i="10"/>
  <c r="B32" i="9"/>
  <c r="I90" i="10"/>
  <c r="K96" i="10"/>
  <c r="K95" i="10"/>
  <c r="I101" i="10"/>
  <c r="I98" i="10"/>
  <c r="K94" i="10"/>
  <c r="I97" i="10"/>
  <c r="K100" i="10"/>
  <c r="K92" i="10"/>
  <c r="I88" i="10"/>
  <c r="K101" i="10"/>
  <c r="K97" i="10"/>
  <c r="K93" i="10"/>
  <c r="K89" i="10"/>
  <c r="K99" i="10"/>
  <c r="K91" i="10"/>
  <c r="I87" i="10"/>
  <c r="K98" i="10"/>
  <c r="K90" i="10"/>
  <c r="L64" i="10"/>
  <c r="L65" i="10"/>
  <c r="K60" i="10"/>
  <c r="K61" i="10"/>
  <c r="K62" i="10"/>
  <c r="K63" i="10"/>
  <c r="L60" i="10"/>
  <c r="L61" i="10"/>
  <c r="L62" i="10"/>
  <c r="L63" i="10"/>
  <c r="J60" i="10"/>
  <c r="J61" i="10"/>
  <c r="J62" i="10"/>
  <c r="J63" i="10"/>
  <c r="J59" i="10"/>
  <c r="I60" i="10"/>
  <c r="I61" i="10"/>
  <c r="I62" i="10"/>
  <c r="I63" i="10"/>
  <c r="H60" i="10"/>
  <c r="H61" i="10"/>
  <c r="H62" i="10"/>
  <c r="H63" i="10"/>
  <c r="G60" i="10"/>
  <c r="G61" i="10"/>
  <c r="G62" i="10"/>
  <c r="G63" i="10"/>
  <c r="L59" i="10"/>
  <c r="H59" i="10"/>
  <c r="G59" i="10"/>
  <c r="C60" i="10"/>
  <c r="C61" i="10"/>
  <c r="C62" i="10"/>
  <c r="C63" i="10"/>
  <c r="C59" i="10"/>
  <c r="C42" i="10"/>
  <c r="C80" i="10" s="1"/>
  <c r="C3" i="10"/>
  <c r="C41" i="10" s="1"/>
  <c r="C79" i="10" s="1"/>
  <c r="I49" i="10"/>
  <c r="G50" i="10"/>
  <c r="H50" i="10"/>
  <c r="I50" i="10"/>
  <c r="J50" i="10"/>
  <c r="K50" i="10"/>
  <c r="L50" i="10"/>
  <c r="G51" i="10"/>
  <c r="H51" i="10"/>
  <c r="I51" i="10"/>
  <c r="J51" i="10"/>
  <c r="K51" i="10"/>
  <c r="L51" i="10"/>
  <c r="G52" i="10"/>
  <c r="H52" i="10"/>
  <c r="I52" i="10"/>
  <c r="J52" i="10"/>
  <c r="K52" i="10"/>
  <c r="L52" i="10"/>
  <c r="G53" i="10"/>
  <c r="H53" i="10"/>
  <c r="I53" i="10"/>
  <c r="J53" i="10"/>
  <c r="K53" i="10"/>
  <c r="L53" i="10"/>
  <c r="G54" i="10"/>
  <c r="H54" i="10"/>
  <c r="I54" i="10"/>
  <c r="J54" i="10"/>
  <c r="K54" i="10"/>
  <c r="L54" i="10"/>
  <c r="G55" i="10"/>
  <c r="H55" i="10"/>
  <c r="I55" i="10"/>
  <c r="J55" i="10"/>
  <c r="K55" i="10"/>
  <c r="L55" i="10"/>
  <c r="G56" i="10"/>
  <c r="H56" i="10"/>
  <c r="I56" i="10"/>
  <c r="J56" i="10"/>
  <c r="K56" i="10"/>
  <c r="L56" i="10"/>
  <c r="G57" i="10"/>
  <c r="H57" i="10"/>
  <c r="I57" i="10"/>
  <c r="J57" i="10"/>
  <c r="K57" i="10"/>
  <c r="L57" i="10"/>
  <c r="G58" i="10"/>
  <c r="H58" i="10"/>
  <c r="I58" i="10"/>
  <c r="J58" i="10"/>
  <c r="K58" i="10"/>
  <c r="L58" i="10"/>
  <c r="C50" i="10"/>
  <c r="C51" i="10"/>
  <c r="C52" i="10"/>
  <c r="C53" i="10"/>
  <c r="C54" i="10"/>
  <c r="C55" i="10"/>
  <c r="C56" i="10"/>
  <c r="C57" i="10"/>
  <c r="C58" i="10"/>
  <c r="L49" i="10"/>
  <c r="J49" i="10"/>
  <c r="H49" i="10"/>
  <c r="G49" i="10"/>
  <c r="C49" i="10"/>
  <c r="L27" i="10"/>
  <c r="L26" i="10"/>
  <c r="K23" i="10"/>
  <c r="L19" i="10"/>
  <c r="L20" i="10"/>
  <c r="L21" i="10"/>
  <c r="L22" i="10"/>
  <c r="L23" i="10"/>
  <c r="L24" i="10"/>
  <c r="L25" i="10"/>
  <c r="K19" i="10"/>
  <c r="K20" i="10"/>
  <c r="K21" i="10"/>
  <c r="K22" i="10"/>
  <c r="K24" i="10"/>
  <c r="K25" i="10"/>
  <c r="J20" i="10"/>
  <c r="J21" i="10"/>
  <c r="J22" i="10"/>
  <c r="J23" i="10"/>
  <c r="J24" i="10"/>
  <c r="J25" i="10"/>
  <c r="I20" i="10"/>
  <c r="I21" i="10"/>
  <c r="I22" i="10"/>
  <c r="I23" i="10"/>
  <c r="I24" i="10"/>
  <c r="I25" i="10"/>
  <c r="H19" i="10"/>
  <c r="H20" i="10"/>
  <c r="H21" i="10"/>
  <c r="H22" i="10"/>
  <c r="H23" i="10"/>
  <c r="H24" i="10"/>
  <c r="H25" i="10"/>
  <c r="G19" i="10"/>
  <c r="G20" i="10"/>
  <c r="G21" i="10"/>
  <c r="G22" i="10"/>
  <c r="G23" i="10"/>
  <c r="G24" i="10"/>
  <c r="G25" i="10"/>
  <c r="C24" i="10"/>
  <c r="C25" i="10"/>
  <c r="J11" i="10"/>
  <c r="K26" i="10" l="1"/>
  <c r="K27" i="10" s="1"/>
  <c r="K59" i="10"/>
  <c r="K102" i="10"/>
  <c r="I59" i="10"/>
  <c r="K49" i="10"/>
  <c r="K64" i="10" l="1"/>
  <c r="K65" i="10" s="1"/>
  <c r="K103" i="10" s="1"/>
</calcChain>
</file>

<file path=xl/sharedStrings.xml><?xml version="1.0" encoding="utf-8"?>
<sst xmlns="http://schemas.openxmlformats.org/spreadsheetml/2006/main" count="489" uniqueCount="234">
  <si>
    <t>บันทึกข้อความ</t>
  </si>
  <si>
    <t>ที่</t>
  </si>
  <si>
    <t>(</t>
  </si>
  <si>
    <t>/</t>
  </si>
  <si>
    <t>)</t>
  </si>
  <si>
    <t>รายการ</t>
  </si>
  <si>
    <t>บาท</t>
  </si>
  <si>
    <t>วัน  นับถัดจากวันลงนามในสัญญา</t>
  </si>
  <si>
    <t>ประธานกรรมการ</t>
  </si>
  <si>
    <t>กรรมการ</t>
  </si>
  <si>
    <t>ลงชื่อ</t>
  </si>
  <si>
    <t>จำนวนหน่วย</t>
  </si>
  <si>
    <t>จำนวนและวงเงินที่ขอซื้อครั้งนี้</t>
  </si>
  <si>
    <t>รวมเป็นเงินทั้งสิ้น</t>
  </si>
  <si>
    <t>เงินงบประมาณ</t>
  </si>
  <si>
    <t>ว่าที่ร้อยตรี</t>
  </si>
  <si>
    <t>ฝ่าย</t>
  </si>
  <si>
    <t xml:space="preserve">ที่   </t>
  </si>
  <si>
    <t>(รายละเอียดดังแนบ)</t>
  </si>
  <si>
    <t>ซึ่งได้รับการอนุมัติในแผนปฏิบัติการ ปีงบประมาณ</t>
  </si>
  <si>
    <t xml:space="preserve">ลงวันที่ </t>
  </si>
  <si>
    <t>เดือน</t>
  </si>
  <si>
    <t>พ.ศ.</t>
  </si>
  <si>
    <t xml:space="preserve">มีความประสงค์จะขอ </t>
  </si>
  <si>
    <t xml:space="preserve"> จัดซื้อ</t>
  </si>
  <si>
    <t xml:space="preserve">[    ] </t>
  </si>
  <si>
    <t>จัดจ้าง</t>
  </si>
  <si>
    <t xml:space="preserve">วัสดุฝึก </t>
  </si>
  <si>
    <t>งานเร่งด่วน</t>
  </si>
  <si>
    <t>อื่นๆ</t>
  </si>
  <si>
    <t>1)</t>
  </si>
  <si>
    <t>2)</t>
  </si>
  <si>
    <t>3)</t>
  </si>
  <si>
    <t xml:space="preserve">           </t>
  </si>
  <si>
    <t>เพื่อโปรดพิจารณา</t>
  </si>
  <si>
    <t>เห็นควรอนุมัติ</t>
  </si>
  <si>
    <t>เพื่อโปรดพิจารณาอนุมัติ</t>
  </si>
  <si>
    <t>วิทยาลัยฯ ได้พิจารณาแล้วเห็นชอบและอนุมัติตามบันทึกเสนอฉบับนี้</t>
  </si>
  <si>
    <t>ให้ผู้มีรายนามต่อไปนี้เป็นคณะกรรมการจัดซื้อ/จัดจ้าง</t>
  </si>
  <si>
    <t xml:space="preserve">เห็นควรอนุมัติ(แหล่งของเงิน) </t>
  </si>
  <si>
    <t xml:space="preserve">รหัสงบประมาณ </t>
  </si>
  <si>
    <t>ยอดเงินที่อนุมัติ</t>
  </si>
  <si>
    <t>ยอดเงินคงเหลือบาท</t>
  </si>
  <si>
    <t xml:space="preserve"> /</t>
  </si>
  <si>
    <t xml:space="preserve">   </t>
  </si>
  <si>
    <t xml:space="preserve">  ( ณชธร    รอบคอบ )</t>
  </si>
  <si>
    <t xml:space="preserve">[   ] </t>
  </si>
  <si>
    <t>[</t>
  </si>
  <si>
    <t>]</t>
  </si>
  <si>
    <t>นอกแผนปฏิบัติการ โดยได้รับอนุมัติจากวิทยาลัยฯ ตามบันทึกข้อความ     เลขที่</t>
  </si>
  <si>
    <t xml:space="preserve">อุดหนุนทั่วไป/ขั้นพื้นฐาน  </t>
  </si>
  <si>
    <t>3.วงเงินที่ขอซื้อหรือจ้าง</t>
  </si>
  <si>
    <t>เงินรายได้สถานศึกษา</t>
  </si>
  <si>
    <t>รายการ รวมเป็นเงิน</t>
  </si>
  <si>
    <t>วิทยาลัยเทคนิคกาญจนดิษฐ์  สำนักงานคณะกรรมการการอาชีวศึกษา  จังหวัดสุราษฎร์ธานี</t>
  </si>
  <si>
    <t>ราคาต่อหน่วย</t>
  </si>
  <si>
    <t>รวมเงิน</t>
  </si>
  <si>
    <t>สต.</t>
  </si>
  <si>
    <t xml:space="preserve">ได้ตรวจสอบรายละเอียดคุณลักษณะเฉพาะพัสดุเป็นไปตามเกณฑ์ราคา </t>
  </si>
  <si>
    <t xml:space="preserve">...........  /.............. /.............  </t>
  </si>
  <si>
    <r>
      <t xml:space="preserve">ส่วนราชการ  </t>
    </r>
    <r>
      <rPr>
        <sz val="14"/>
        <rFont val="TH SarabunIT๙"/>
        <family val="2"/>
      </rPr>
      <t xml:space="preserve">  วิทยาลัยเทคนิคกาญจนดิษฐ์</t>
    </r>
  </si>
  <si>
    <r>
      <t xml:space="preserve">เรื่อง  </t>
    </r>
    <r>
      <rPr>
        <sz val="14"/>
        <rFont val="TH SarabunIT๙"/>
        <family val="2"/>
      </rPr>
      <t>ขออนุมัติจัดซื้อ/จัดจ้าง</t>
    </r>
  </si>
  <si>
    <r>
      <t>เรียน</t>
    </r>
    <r>
      <rPr>
        <sz val="14"/>
        <rFont val="TH SarabunIT๙"/>
        <family val="2"/>
      </rPr>
      <t xml:space="preserve">  ผู้อำนวยการวิทยาลัยเทคนิคกาญจนดิษฐ์</t>
    </r>
  </si>
  <si>
    <t xml:space="preserve">1. เหตุผลเพื่อใช้ในราชการของวิทยาลัยฯ  </t>
  </si>
  <si>
    <t>วัสดุสำหรับงาน/ฝ่าย</t>
  </si>
  <si>
    <t>วัสดุสำหรับโครงการ</t>
  </si>
  <si>
    <t>ผู้ขออนุมัติ</t>
  </si>
  <si>
    <t xml:space="preserve">ตามโครงการเลขที่ </t>
  </si>
  <si>
    <t xml:space="preserve">10.ความเห็นรองผู้อำนวยการ ฯ ฝ่าย </t>
  </si>
  <si>
    <t>5. กำหนดเวลาที่ต้องการใช้พัสดุภายใน</t>
  </si>
  <si>
    <t xml:space="preserve">2. ตามโครงการ/แผนงาน </t>
  </si>
  <si>
    <t>พ.01</t>
  </si>
  <si>
    <t>(  ) ราคามาตรฐาน</t>
  </si>
  <si>
    <t>7. หลักเกณฑ์การพิจารณาคัดเลือกข้อเสนอ  โดยใช้เกณฑ์ราคา</t>
  </si>
  <si>
    <t>รายละเอียดที่ขอซื้อ/ขอจ้าง</t>
  </si>
  <si>
    <t>รวม</t>
  </si>
  <si>
    <t>( / ) ราคาท้องตลาด</t>
  </si>
  <si>
    <t>แหล่งที่มาของราคา(หน่วยละ)</t>
  </si>
  <si>
    <t>8. ขอเสนอรายนามดังต่อไปนี้เพื่อประกอบการพิจารณาเป็นคณะกรรมการตรวจรับพัสดุ</t>
  </si>
  <si>
    <t>ข้าราชการ</t>
  </si>
  <si>
    <t>*****หมายเหตุ**********</t>
  </si>
  <si>
    <t>ให้ผู้เสนอลงส่งรายชื่อคณะกรรมการตรวจรับพัสดุ ดังนี้</t>
  </si>
  <si>
    <t>รหัสกิจกรรรมหลัก</t>
  </si>
  <si>
    <t>และให้ผู้มีรายนามตามที่เสนอมาเป็นคณะกรรมการตรวจรับพัสดุ</t>
  </si>
  <si>
    <t>คำสั่ง</t>
  </si>
  <si>
    <t>11. หัวหน้างานวางแผนและงบประมาณ  ได้ตรวจสอบแล้วรายการนี้</t>
  </si>
  <si>
    <t>12. ความเห็นรองผู้อำนวยการฯ ฝ่ายแผนงานและความร่วมมือ</t>
  </si>
  <si>
    <t>13.ความเห็นหัวหน้างานพัสดุ [   ]จัดซื้อ [   ]วัสดุ [   ]ครุภัณฑ์ [   ]จัดจ้าง</t>
  </si>
  <si>
    <t>ผู้อำนวยการวิทยาลัยเทคนิคกาญจนดิษฐ์</t>
  </si>
  <si>
    <t xml:space="preserve">4.วงเงินที่จะขอซื้อตามรายละเอียดที่ขอซื้อขอจ้างแนบท้าย จำนวน </t>
  </si>
  <si>
    <t>6. จัดซื้อโดยวิธีซื้อโดยวิธีเฉพาะเจาะจง เนื่องจาก การจัดซื้อพัสดุที่มีการผลิต จำหน่าย ก่อสร้าง หรือ ให้บริการทั่วไป และมีวงเงินในการจัดซื้อจัดจ้าง</t>
  </si>
  <si>
    <t>ครั้งหนึ่ง   ไม่เกิน 500,000 บาท ที่กำหนดในกฎกระทรวง</t>
  </si>
  <si>
    <t xml:space="preserve">จึงเรียนมาเพื่อโปรดพิจารณา เห็นชอบในรายงานขอซื้อดังกล่าวข้างต้น </t>
  </si>
  <si>
    <t>รายละเอียดของพัสดุที่จะซื้อ</t>
  </si>
  <si>
    <t>ข้าราชการ/พนักงานราชการ(ครู)</t>
  </si>
  <si>
    <t>วันที่</t>
  </si>
  <si>
    <t xml:space="preserve">เลขที่ใบเบิกหรือใบส่งคืน  </t>
  </si>
  <si>
    <t>วันที่ต้องการ</t>
  </si>
  <si>
    <t xml:space="preserve">ทะเบียนเอกสาร </t>
  </si>
  <si>
    <t>ประเภทเงิน</t>
  </si>
  <si>
    <t>ประเภทพัสดุและ/หรือครุภัณฑ์ที่เกี่ยวข้อง</t>
  </si>
  <si>
    <t>ขั้นต้น</t>
  </si>
  <si>
    <t>ทดแทน</t>
  </si>
  <si>
    <t>ยืม</t>
  </si>
  <si>
    <t>หมายเหตุ</t>
  </si>
  <si>
    <t>ลำดับ</t>
  </si>
  <si>
    <t>หมายเลขพัสดุ</t>
  </si>
  <si>
    <t xml:space="preserve">หลักฐานที่ใช้เบิก/ส่งคืน </t>
  </si>
  <si>
    <t>รวมทั้งสิ้น</t>
  </si>
  <si>
    <t>ให้บุคคลต่อไปนี้เป็นผู้รับพัสดุแทนได้</t>
  </si>
  <si>
    <t>ผู้ตรวจสอบ</t>
  </si>
  <si>
    <t>ผู้อนุมัติจ่าย/รับคืน</t>
  </si>
  <si>
    <t>ผู้มีสิทธิ์เบิก/ส่งคืน</t>
  </si>
  <si>
    <t>ผู้จ่าย</t>
  </si>
  <si>
    <t>ได้รับของตามจำนวนและรายการที่จ่ายเรียบร้อยแล้ว</t>
  </si>
  <si>
    <t>รหัส</t>
  </si>
  <si>
    <t>รวมแผ่นนี้</t>
  </si>
  <si>
    <t>ของจำนวน</t>
  </si>
  <si>
    <t>แผ่น</t>
  </si>
  <si>
    <t>จ่าย</t>
  </si>
  <si>
    <t>ส่งคืน</t>
  </si>
  <si>
    <t>(นายเชาวโชค   ทองเรือง)</t>
  </si>
  <si>
    <t>(นางสาวจุฑามาศ  เมืองดี)</t>
  </si>
  <si>
    <t xml:space="preserve">จาก </t>
  </si>
  <si>
    <t>งาน/แผนกวิชา</t>
  </si>
  <si>
    <t xml:space="preserve">ถึง      </t>
  </si>
  <si>
    <t xml:space="preserve">พัสดุกลาง  </t>
  </si>
  <si>
    <t xml:space="preserve">นาย/นาง/นางสาว  </t>
  </si>
  <si>
    <t xml:space="preserve">แผ่นที่      </t>
  </si>
  <si>
    <t>[    ] ครุภัณฑ์</t>
  </si>
  <si>
    <t>…………./…………………/……………..</t>
  </si>
  <si>
    <t>ราคารวม</t>
  </si>
  <si>
    <t>แบบ พ.3101</t>
  </si>
  <si>
    <t xml:space="preserve">                ลงชื่อ ..................................................... หัวหน้างานพัสดุ</t>
  </si>
  <si>
    <t xml:space="preserve">  ( ณชธร    รอบคอบ  )</t>
  </si>
  <si>
    <t>หน้าที่  1</t>
  </si>
  <si>
    <t>[ /  ] พัสดุ</t>
  </si>
  <si>
    <t>-</t>
  </si>
  <si>
    <t xml:space="preserve">ผู้รับพัสดุ   </t>
  </si>
  <si>
    <r>
      <t xml:space="preserve">รหัสจ่าย    </t>
    </r>
    <r>
      <rPr>
        <sz val="14"/>
        <rFont val="TH SarabunIT๙"/>
        <family val="2"/>
      </rPr>
      <t>ค. ครั้งคราว           ป. ประจำ</t>
    </r>
  </si>
  <si>
    <r>
      <t xml:space="preserve">รหัสส่งคืน     </t>
    </r>
    <r>
      <rPr>
        <sz val="14"/>
        <rFont val="TH SarabunIT๙"/>
        <family val="2"/>
      </rPr>
      <t>ช. ใช้การได้           ชม. ใช้การไม่ได้</t>
    </r>
  </si>
  <si>
    <t>( นางสาวจุฑามาศ  เมืองดี )</t>
  </si>
  <si>
    <t>นางสาวธนพร     สุธาโภชน์</t>
  </si>
  <si>
    <t>ลงชื่อ ..................................... ผู้ขออนุมัติ</t>
  </si>
  <si>
    <t>หมดรายการ</t>
  </si>
  <si>
    <t xml:space="preserve">                    ใบเบิกหรือใบส่งคืน</t>
  </si>
  <si>
    <t xml:space="preserve">                       ใบเบิกหรือใบส่งคืน</t>
  </si>
  <si>
    <t xml:space="preserve">                        ใบเบิกหรือใบส่งคืน</t>
  </si>
  <si>
    <t xml:space="preserve">                            แบบรายงานโครงการฝึกและประมาณการค่าใช้จ่าย</t>
  </si>
  <si>
    <t>สผ.1</t>
  </si>
  <si>
    <t>ประมาณการค่าใช้จ่าย ดังนี้</t>
  </si>
  <si>
    <t>ผลที่คาดว่าจะได้รับ</t>
  </si>
  <si>
    <t>ซึ่งมีประมาณการค่าใช้จ่ายที่ปรากฏท้ายโครงการนี้</t>
  </si>
  <si>
    <t>2.  เสนอ  รองผู้อำนวยการฝ่าย</t>
  </si>
  <si>
    <t>3.เสนอผู้อำนวยการ วิทยาลัยเทคนิคกาญจนดิษฐ์</t>
  </si>
  <si>
    <t>ราคา/หน่วย</t>
  </si>
  <si>
    <t>ค่าตอบแทน</t>
  </si>
  <si>
    <t>ค่าใช้สอย</t>
  </si>
  <si>
    <t>ค่าวัสดุ</t>
  </si>
  <si>
    <t>มีต่อ</t>
  </si>
  <si>
    <t>รวมเงินทั้งสิ้น</t>
  </si>
  <si>
    <t>วิทยาลัยเทคนิคกาญจนดิษฐ์                แผนกวิชา</t>
  </si>
  <si>
    <t>สาขางาน</t>
  </si>
  <si>
    <t>ระดับ</t>
  </si>
  <si>
    <t>ชั้นปี</t>
  </si>
  <si>
    <t>จำนวนนักเรียน</t>
  </si>
  <si>
    <t>ภาคเรียนที่</t>
  </si>
  <si>
    <t>ปีการศึกษา</t>
  </si>
  <si>
    <t>คน</t>
  </si>
  <si>
    <t>โครงการฝึกที่</t>
  </si>
  <si>
    <t>ชื่อโครงการ</t>
  </si>
  <si>
    <t>ลักษณะโครงการ</t>
  </si>
  <si>
    <r>
      <t>หมายเหตุ</t>
    </r>
    <r>
      <rPr>
        <sz val="15"/>
        <rFont val="TH SarabunIT๙"/>
        <family val="2"/>
      </rPr>
      <t xml:space="preserve">  จัดทำจำนวน 3 ชุด เสนอตามลำดับ </t>
    </r>
  </si>
  <si>
    <t>[    ] ตามโครงการผลิตเพื่อจำหน่าย</t>
  </si>
  <si>
    <t>วันสิ้นสุดการฝึก</t>
  </si>
  <si>
    <t>……..  เดือน ………………… พ.ศ. ………….</t>
  </si>
  <si>
    <t xml:space="preserve">วันเริ่นต้นการฝึก   </t>
  </si>
  <si>
    <t xml:space="preserve">               </t>
  </si>
  <si>
    <t>1. ลงชื่อ</t>
  </si>
  <si>
    <t>ผู้ใช้วัสดุ</t>
  </si>
  <si>
    <t>…...…/…………/…………..</t>
  </si>
  <si>
    <t>รองผู้อำนวยการฯ</t>
  </si>
  <si>
    <t>4.  เสนอ  ผู้อำนวยการวิทยาลัยเทคนิคกาญจนดิษฐ์</t>
  </si>
  <si>
    <t>ได้รับค่าวัสดุทั้งสิ้น</t>
  </si>
  <si>
    <t>จัดซื้อมาแล้ว</t>
  </si>
  <si>
    <t>คงเหลือ</t>
  </si>
  <si>
    <t>จัดซื้อครั้งนี้เป็นเงิน</t>
  </si>
  <si>
    <t>คงเหลือยกไป</t>
  </si>
  <si>
    <t xml:space="preserve">ตรวจสอบแล้วควรอนุมัติ </t>
  </si>
  <si>
    <t>[   ] งบประมาณ [   ] รายได้สถานศึกษา [   ] อุดหนุนฯ</t>
  </si>
  <si>
    <t>หัวหน้างานแผนงบประมาณฯ</t>
  </si>
  <si>
    <t>หัวหน้าแผนกวิชา/งาน</t>
  </si>
  <si>
    <t>5. คำสั่ง  ผู้อำนวยการ  วิทยาลัยเทคนิคกาญจนดิษฐ์</t>
  </si>
  <si>
    <t>[    ] อนุมัติ</t>
  </si>
  <si>
    <t>[    ] ไม่อนุมัติเนื่องจาก…………………………………</t>
  </si>
  <si>
    <t>นางสาวจุฑามาศ  เมืองดี</t>
  </si>
  <si>
    <t xml:space="preserve"> ( ณชธร    รอบคอบ )</t>
  </si>
  <si>
    <t xml:space="preserve">  ผู้อำนวยการวิทยาลัยเทคนิคกาญจนดิษฐ์</t>
  </si>
  <si>
    <t>[   ] ตามโครงการพัฒนาสถานศึกษา</t>
  </si>
  <si>
    <t>[   ] ตามใบงาน/แผนการสอน</t>
  </si>
  <si>
    <t xml:space="preserve"> </t>
  </si>
  <si>
    <t>เทปกาว 2 หน้า แรงยืดสูง 4 เมตร</t>
  </si>
  <si>
    <t>ม้วน</t>
  </si>
  <si>
    <t>ใบ</t>
  </si>
  <si>
    <t>ขันน้ำสีเงิน</t>
  </si>
  <si>
    <t>บัวรดน้ำ</t>
  </si>
  <si>
    <t>ช้อนปลูก</t>
  </si>
  <si>
    <t>อัน</t>
  </si>
  <si>
    <t>ริบบิ้นโบว์สำเร็จรูป</t>
  </si>
  <si>
    <t>ต้น</t>
  </si>
  <si>
    <t>กระสอบ</t>
  </si>
  <si>
    <t>ดินดำสำหรับปลูกกระสอบใหญ่</t>
  </si>
  <si>
    <t>ต้นรวงผึ้ง</t>
  </si>
  <si>
    <t>นายวิทยา         ถวายเชื้อ</t>
  </si>
  <si>
    <t>(นายวิทยา  ถวายเชื้อ)</t>
  </si>
  <si>
    <t xml:space="preserve"> (  นางสาววิภาพร  ยอดอุดม )   </t>
  </si>
  <si>
    <t xml:space="preserve">9.ความเห็นหัวหน้า/แผนกวิชา </t>
  </si>
  <si>
    <t xml:space="preserve">    นายอดิศักดิ์  วิชัยดิษฐ</t>
  </si>
  <si>
    <t xml:space="preserve"> ( นางสาวทิพวรรณ  ทองเรือง )  </t>
  </si>
  <si>
    <t xml:space="preserve"> ( นางสาววิภาพร  ยอดอุดม ) </t>
  </si>
  <si>
    <t>นางสาววิภาพร   ยอดอุดม</t>
  </si>
  <si>
    <t>........</t>
  </si>
  <si>
    <t>..........................</t>
  </si>
  <si>
    <t>......................</t>
  </si>
  <si>
    <t>..............</t>
  </si>
  <si>
    <t>งาน</t>
  </si>
  <si>
    <t xml:space="preserve"> (                                    ) </t>
  </si>
  <si>
    <t>ข้าราชการ/ครูอัตราจ้าง</t>
  </si>
  <si>
    <t xml:space="preserve"> [   ]1.1 ตลาดอิเล็ก ฯ[   ]1.2 ประกวดราคาอิเล็ก ฯ[   ]1.3 สอบราคา</t>
  </si>
  <si>
    <t>โดยวิธี [   ]1.ประกวศเชิญชวนทั่วไป[   ]๒.คัดเลือก[   ]๓.เฉพาะเจาะจง</t>
  </si>
  <si>
    <t xml:space="preserve">14. ความเห็นรองผู้อำนวยการฯ ฝ่ายบริหารทรัพยากร </t>
  </si>
  <si>
    <t>(                                     บาทถ้วน)</t>
  </si>
  <si>
    <t xml:space="preserve">                       (                                      )</t>
  </si>
  <si>
    <t>ด้วย 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</si>
</sst>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87041E]d\ mmm\ yy;@"/>
    <numFmt numFmtId="188" formatCode="_-* #,##0_-;\-* #,##0_-;_-* &quot;-&quot;??_-;_-@_-"/>
    <numFmt numFmtId="189" formatCode="[$-D00041E]0"/>
  </numFmts>
  <fonts count="3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sz val="15"/>
      <name val="TH SarabunIT๙"/>
      <family val="2"/>
    </font>
    <font>
      <sz val="13"/>
      <color theme="1"/>
      <name val="TH SarabunIT๙"/>
      <family val="2"/>
    </font>
    <font>
      <b/>
      <sz val="15"/>
      <name val="TH SarabunIT๙"/>
      <family val="2"/>
    </font>
    <font>
      <sz val="13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4"/>
      <name val="TH SarabunPSK"/>
      <family val="2"/>
    </font>
    <font>
      <sz val="14"/>
      <color rgb="FFFFFF00"/>
      <name val="TH SarabunPSK"/>
      <family val="2"/>
    </font>
    <font>
      <b/>
      <sz val="14"/>
      <color theme="1"/>
      <name val="TH SarabunIT๙"/>
      <family val="2"/>
    </font>
    <font>
      <b/>
      <sz val="18"/>
      <name val="TH SarabunIT๙"/>
      <family val="2"/>
    </font>
    <font>
      <u/>
      <sz val="14"/>
      <color theme="1"/>
      <name val="TH SarabunIT๙"/>
      <family val="2"/>
    </font>
    <font>
      <sz val="10"/>
      <name val="Arial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name val="Angsana New"/>
      <family val="1"/>
    </font>
    <font>
      <u/>
      <sz val="14"/>
      <name val="TH SarabunIT๙"/>
      <family val="2"/>
    </font>
    <font>
      <b/>
      <sz val="24"/>
      <name val="TH SarabunIT๙"/>
      <family val="2"/>
    </font>
    <font>
      <b/>
      <sz val="11"/>
      <color theme="1"/>
      <name val="TH SarabunIT๙"/>
      <family val="2"/>
    </font>
    <font>
      <sz val="14"/>
      <color rgb="FF3333FF"/>
      <name val="TH SarabunIT๙"/>
      <family val="2"/>
    </font>
    <font>
      <sz val="16"/>
      <color rgb="FF3333FF"/>
      <name val="TH SarabunIT๙"/>
      <family val="2"/>
    </font>
    <font>
      <sz val="15"/>
      <name val="TH SarabunPSK"/>
      <family val="2"/>
    </font>
    <font>
      <b/>
      <u/>
      <sz val="15"/>
      <name val="TH SarabunIT๙"/>
      <family val="2"/>
    </font>
    <font>
      <b/>
      <sz val="15"/>
      <name val="TH SarabunPSK"/>
      <family val="2"/>
    </font>
    <font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1"/>
      <name val="TH SarabunIT๙"/>
      <family val="2"/>
    </font>
    <font>
      <sz val="11"/>
      <color theme="1"/>
      <name val="TH SarabunIT๙"/>
      <family val="2"/>
    </font>
    <font>
      <sz val="12"/>
      <color theme="1"/>
      <name val="TH SarabunIT๙"/>
      <family val="2"/>
    </font>
    <font>
      <sz val="12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461">
    <xf numFmtId="0" fontId="0" fillId="0" borderId="0" xfId="0"/>
    <xf numFmtId="0" fontId="4" fillId="0" borderId="15" xfId="0" applyFont="1" applyBorder="1" applyAlignment="1">
      <alignment horizontal="center"/>
    </xf>
    <xf numFmtId="0" fontId="10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Alignment="1"/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0" borderId="10" xfId="0" applyFont="1" applyBorder="1" applyAlignment="1"/>
    <xf numFmtId="0" fontId="10" fillId="0" borderId="1" xfId="0" applyFont="1" applyBorder="1" applyAlignment="1"/>
    <xf numFmtId="0" fontId="10" fillId="0" borderId="11" xfId="0" applyFont="1" applyBorder="1" applyAlignment="1"/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3" fillId="0" borderId="0" xfId="0" applyFont="1" applyAlignment="1"/>
    <xf numFmtId="0" fontId="0" fillId="0" borderId="12" xfId="0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88" fontId="11" fillId="0" borderId="0" xfId="2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8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/>
    <xf numFmtId="0" fontId="10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8" fillId="0" borderId="4" xfId="3" applyFont="1" applyFill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2" fontId="6" fillId="4" borderId="5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/>
    <xf numFmtId="0" fontId="21" fillId="0" borderId="0" xfId="0" applyFont="1" applyBorder="1"/>
    <xf numFmtId="49" fontId="18" fillId="0" borderId="0" xfId="0" applyNumberFormat="1" applyFont="1"/>
    <xf numFmtId="0" fontId="18" fillId="0" borderId="0" xfId="0" applyFont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" fillId="0" borderId="3" xfId="3" applyFont="1" applyFill="1" applyBorder="1" applyAlignment="1">
      <alignment horizontal="left" vertical="center"/>
    </xf>
    <xf numFmtId="0" fontId="18" fillId="0" borderId="4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left" vertical="center"/>
    </xf>
    <xf numFmtId="0" fontId="2" fillId="0" borderId="5" xfId="3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8" fillId="0" borderId="8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8" fillId="2" borderId="4" xfId="3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 wrapText="1"/>
    </xf>
    <xf numFmtId="0" fontId="2" fillId="0" borderId="0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vertical="center"/>
    </xf>
    <xf numFmtId="0" fontId="18" fillId="0" borderId="8" xfId="3" applyFont="1" applyFill="1" applyBorder="1" applyAlignment="1">
      <alignment vertical="center"/>
    </xf>
    <xf numFmtId="0" fontId="18" fillId="0" borderId="9" xfId="3" applyFont="1" applyFill="1" applyBorder="1" applyAlignment="1">
      <alignment vertical="center"/>
    </xf>
    <xf numFmtId="0" fontId="18" fillId="0" borderId="10" xfId="3" applyFont="1" applyFill="1" applyBorder="1" applyAlignment="1">
      <alignment horizontal="left" vertical="center"/>
    </xf>
    <xf numFmtId="0" fontId="18" fillId="0" borderId="1" xfId="3" applyFont="1" applyFill="1" applyBorder="1" applyAlignment="1">
      <alignment horizontal="left" vertical="center"/>
    </xf>
    <xf numFmtId="0" fontId="18" fillId="0" borderId="11" xfId="3" applyFont="1" applyFill="1" applyBorder="1" applyAlignment="1">
      <alignment horizontal="left" vertical="center"/>
    </xf>
    <xf numFmtId="0" fontId="18" fillId="0" borderId="1" xfId="3" applyFont="1" applyFill="1" applyBorder="1" applyAlignment="1">
      <alignment horizontal="center" vertical="center"/>
    </xf>
    <xf numFmtId="0" fontId="18" fillId="0" borderId="15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vertical="center"/>
    </xf>
    <xf numFmtId="0" fontId="18" fillId="0" borderId="1" xfId="3" applyFont="1" applyFill="1" applyBorder="1" applyAlignment="1">
      <alignment vertical="center"/>
    </xf>
    <xf numFmtId="0" fontId="18" fillId="0" borderId="11" xfId="3" applyFont="1" applyFill="1" applyBorder="1" applyAlignment="1">
      <alignment vertical="center"/>
    </xf>
    <xf numFmtId="0" fontId="18" fillId="0" borderId="3" xfId="3" applyFont="1" applyBorder="1" applyAlignment="1">
      <alignment vertical="center"/>
    </xf>
    <xf numFmtId="0" fontId="18" fillId="0" borderId="4" xfId="3" applyFont="1" applyBorder="1" applyAlignment="1">
      <alignment vertical="center"/>
    </xf>
    <xf numFmtId="0" fontId="18" fillId="0" borderId="5" xfId="3" applyFont="1" applyBorder="1" applyAlignment="1">
      <alignment vertical="center"/>
    </xf>
    <xf numFmtId="0" fontId="18" fillId="0" borderId="2" xfId="3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188" fontId="18" fillId="0" borderId="5" xfId="4" applyNumberFormat="1" applyFont="1" applyFill="1" applyBorder="1" applyAlignment="1">
      <alignment vertical="center"/>
    </xf>
    <xf numFmtId="188" fontId="18" fillId="0" borderId="2" xfId="4" applyNumberFormat="1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18" fillId="0" borderId="6" xfId="3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0" fontId="18" fillId="0" borderId="12" xfId="3" applyFont="1" applyFill="1" applyBorder="1" applyAlignment="1">
      <alignment vertical="center"/>
    </xf>
    <xf numFmtId="0" fontId="2" fillId="0" borderId="6" xfId="3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left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right" vertical="center"/>
    </xf>
    <xf numFmtId="0" fontId="18" fillId="0" borderId="6" xfId="3" applyFont="1" applyFill="1" applyBorder="1" applyAlignment="1">
      <alignment horizontal="left" vertical="center"/>
    </xf>
    <xf numFmtId="0" fontId="18" fillId="0" borderId="12" xfId="3" applyFont="1" applyFill="1" applyBorder="1" applyAlignment="1">
      <alignment horizontal="left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right" vertical="center"/>
    </xf>
    <xf numFmtId="188" fontId="2" fillId="0" borderId="2" xfId="4" applyNumberFormat="1" applyFont="1" applyFill="1" applyBorder="1" applyAlignment="1">
      <alignment vertical="center"/>
    </xf>
    <xf numFmtId="188" fontId="2" fillId="0" borderId="13" xfId="4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left"/>
    </xf>
    <xf numFmtId="0" fontId="10" fillId="0" borderId="16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26" fillId="5" borderId="4" xfId="3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88" fontId="4" fillId="0" borderId="2" xfId="2" applyNumberFormat="1" applyFont="1" applyBorder="1" applyAlignment="1">
      <alignment vertical="center"/>
    </xf>
    <xf numFmtId="188" fontId="4" fillId="0" borderId="2" xfId="0" applyNumberFormat="1" applyFont="1" applyBorder="1" applyAlignment="1">
      <alignment vertical="center"/>
    </xf>
    <xf numFmtId="188" fontId="4" fillId="0" borderId="2" xfId="2" applyNumberFormat="1" applyFont="1" applyBorder="1" applyAlignment="1">
      <alignment horizontal="center" vertical="center"/>
    </xf>
    <xf numFmtId="18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0" borderId="2" xfId="2" applyFont="1" applyBorder="1" applyAlignment="1">
      <alignment horizontal="center" vertical="center"/>
    </xf>
    <xf numFmtId="43" fontId="4" fillId="0" borderId="2" xfId="2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8" fontId="6" fillId="0" borderId="0" xfId="0" applyNumberFormat="1" applyFont="1" applyAlignment="1">
      <alignment horizontal="left" vertical="center"/>
    </xf>
    <xf numFmtId="188" fontId="4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8" fontId="4" fillId="0" borderId="2" xfId="0" applyNumberFormat="1" applyFont="1" applyBorder="1" applyAlignment="1">
      <alignment horizontal="left" vertical="center"/>
    </xf>
    <xf numFmtId="18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43" fontId="4" fillId="0" borderId="5" xfId="2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88" fontId="4" fillId="4" borderId="2" xfId="2" applyNumberFormat="1" applyFont="1" applyFill="1" applyBorder="1" applyAlignment="1">
      <alignment vertical="center"/>
    </xf>
    <xf numFmtId="188" fontId="4" fillId="4" borderId="2" xfId="0" applyNumberFormat="1" applyFont="1" applyFill="1" applyBorder="1" applyAlignment="1">
      <alignment vertical="center"/>
    </xf>
    <xf numFmtId="18" fontId="4" fillId="4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2" borderId="4" xfId="3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/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1" fillId="0" borderId="0" xfId="0" applyFont="1" applyFill="1" applyBorder="1" applyAlignment="1">
      <alignment horizontal="center" vertical="center"/>
    </xf>
    <xf numFmtId="187" fontId="11" fillId="0" borderId="0" xfId="0" quotePrefix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/>
    </xf>
    <xf numFmtId="2" fontId="31" fillId="0" borderId="5" xfId="0" applyNumberFormat="1" applyFont="1" applyFill="1" applyBorder="1" applyAlignment="1">
      <alignment horizontal="left"/>
    </xf>
    <xf numFmtId="188" fontId="31" fillId="0" borderId="2" xfId="2" applyNumberFormat="1" applyFont="1" applyFill="1" applyBorder="1" applyAlignment="1">
      <alignment horizontal="center" vertical="center"/>
    </xf>
    <xf numFmtId="0" fontId="31" fillId="0" borderId="11" xfId="0" quotePrefix="1" applyFont="1" applyFill="1" applyBorder="1" applyAlignment="1">
      <alignment horizontal="center"/>
    </xf>
    <xf numFmtId="188" fontId="4" fillId="0" borderId="2" xfId="2" applyNumberFormat="1" applyFont="1" applyFill="1" applyBorder="1" applyAlignment="1">
      <alignment horizontal="right" vertical="center"/>
    </xf>
    <xf numFmtId="0" fontId="4" fillId="0" borderId="11" xfId="0" quotePrefix="1" applyFont="1" applyFill="1" applyBorder="1" applyAlignment="1">
      <alignment horizontal="center" vertical="center"/>
    </xf>
    <xf numFmtId="188" fontId="4" fillId="0" borderId="15" xfId="2" applyNumberFormat="1" applyFont="1" applyFill="1" applyBorder="1" applyAlignment="1">
      <alignment horizontal="right" vertical="center"/>
    </xf>
    <xf numFmtId="0" fontId="18" fillId="0" borderId="0" xfId="0" applyFont="1" applyFill="1"/>
    <xf numFmtId="1" fontId="31" fillId="0" borderId="3" xfId="0" applyNumberFormat="1" applyFont="1" applyFill="1" applyBorder="1" applyAlignment="1">
      <alignment horizontal="center"/>
    </xf>
    <xf numFmtId="188" fontId="4" fillId="0" borderId="2" xfId="2" applyNumberFormat="1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88" fontId="4" fillId="0" borderId="15" xfId="2" applyNumberFormat="1" applyFont="1" applyFill="1" applyBorder="1" applyAlignment="1">
      <alignment horizontal="center"/>
    </xf>
    <xf numFmtId="2" fontId="31" fillId="0" borderId="4" xfId="0" applyNumberFormat="1" applyFont="1" applyFill="1" applyBorder="1"/>
    <xf numFmtId="188" fontId="31" fillId="0" borderId="5" xfId="2" applyNumberFormat="1" applyFont="1" applyFill="1" applyBorder="1"/>
    <xf numFmtId="188" fontId="31" fillId="0" borderId="2" xfId="2" applyNumberFormat="1" applyFont="1" applyFill="1" applyBorder="1"/>
    <xf numFmtId="1" fontId="31" fillId="0" borderId="8" xfId="0" applyNumberFormat="1" applyFont="1" applyFill="1" applyBorder="1"/>
    <xf numFmtId="2" fontId="31" fillId="0" borderId="5" xfId="0" applyNumberFormat="1" applyFont="1" applyFill="1" applyBorder="1"/>
    <xf numFmtId="188" fontId="31" fillId="0" borderId="2" xfId="2" applyNumberFormat="1" applyFont="1" applyFill="1" applyBorder="1" applyAlignment="1">
      <alignment horizontal="right"/>
    </xf>
    <xf numFmtId="0" fontId="19" fillId="0" borderId="2" xfId="0" applyFont="1" applyFill="1" applyBorder="1" applyAlignment="1">
      <alignment vertical="center"/>
    </xf>
    <xf numFmtId="189" fontId="19" fillId="0" borderId="3" xfId="0" applyNumberFormat="1" applyFont="1" applyFill="1" applyBorder="1" applyAlignment="1">
      <alignment horizontal="center" vertical="center"/>
    </xf>
    <xf numFmtId="2" fontId="31" fillId="0" borderId="4" xfId="0" applyNumberFormat="1" applyFont="1" applyFill="1" applyBorder="1" applyAlignment="1">
      <alignment horizontal="left"/>
    </xf>
    <xf numFmtId="0" fontId="19" fillId="0" borderId="4" xfId="0" applyFont="1" applyFill="1" applyBorder="1" applyAlignment="1">
      <alignment vertical="center"/>
    </xf>
    <xf numFmtId="188" fontId="31" fillId="0" borderId="15" xfId="2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vertical="center"/>
    </xf>
    <xf numFmtId="2" fontId="31" fillId="0" borderId="5" xfId="0" applyNumberFormat="1" applyFont="1" applyFill="1" applyBorder="1" applyAlignment="1">
      <alignment horizontal="center"/>
    </xf>
    <xf numFmtId="2" fontId="31" fillId="0" borderId="12" xfId="0" applyNumberFormat="1" applyFont="1" applyFill="1" applyBorder="1" applyAlignment="1">
      <alignment horizontal="center"/>
    </xf>
    <xf numFmtId="2" fontId="31" fillId="0" borderId="9" xfId="0" applyNumberFormat="1" applyFont="1" applyFill="1" applyBorder="1" applyAlignment="1">
      <alignment horizontal="center"/>
    </xf>
    <xf numFmtId="1" fontId="31" fillId="0" borderId="5" xfId="0" applyNumberFormat="1" applyFont="1" applyFill="1" applyBorder="1" applyAlignment="1">
      <alignment horizontal="center"/>
    </xf>
    <xf numFmtId="1" fontId="31" fillId="0" borderId="12" xfId="0" applyNumberFormat="1" applyFont="1" applyFill="1" applyBorder="1" applyAlignment="1">
      <alignment horizontal="center"/>
    </xf>
    <xf numFmtId="2" fontId="31" fillId="0" borderId="2" xfId="0" applyNumberFormat="1" applyFont="1" applyFill="1" applyBorder="1" applyAlignment="1">
      <alignment horizontal="center"/>
    </xf>
    <xf numFmtId="1" fontId="31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88" fontId="4" fillId="0" borderId="2" xfId="2" applyNumberFormat="1" applyFont="1" applyBorder="1" applyAlignment="1">
      <alignment horizontal="center"/>
    </xf>
    <xf numFmtId="189" fontId="19" fillId="0" borderId="2" xfId="0" applyNumberFormat="1" applyFont="1" applyFill="1" applyBorder="1" applyAlignment="1">
      <alignment horizontal="center" vertical="center"/>
    </xf>
    <xf numFmtId="188" fontId="31" fillId="0" borderId="5" xfId="2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18" fillId="6" borderId="0" xfId="0" applyFont="1" applyFill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6" xfId="0" applyFont="1" applyBorder="1" applyAlignment="1">
      <alignment horizontal="left" vertical="center"/>
    </xf>
    <xf numFmtId="0" fontId="34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2" fontId="31" fillId="6" borderId="4" xfId="0" applyNumberFormat="1" applyFont="1" applyFill="1" applyBorder="1" applyAlignment="1">
      <alignment horizontal="left"/>
    </xf>
    <xf numFmtId="188" fontId="31" fillId="6" borderId="2" xfId="2" applyNumberFormat="1" applyFont="1" applyFill="1" applyBorder="1" applyAlignment="1">
      <alignment horizontal="center" vertical="center"/>
    </xf>
    <xf numFmtId="188" fontId="4" fillId="6" borderId="2" xfId="2" applyNumberFormat="1" applyFont="1" applyFill="1" applyBorder="1" applyAlignment="1">
      <alignment horizontal="right" vertical="center"/>
    </xf>
    <xf numFmtId="188" fontId="4" fillId="6" borderId="15" xfId="2" applyNumberFormat="1" applyFont="1" applyFill="1" applyBorder="1" applyAlignment="1">
      <alignment horizontal="right" vertical="center"/>
    </xf>
    <xf numFmtId="0" fontId="31" fillId="6" borderId="18" xfId="0" applyFont="1" applyFill="1" applyBorder="1" applyAlignment="1">
      <alignment horizontal="center"/>
    </xf>
    <xf numFmtId="188" fontId="6" fillId="6" borderId="2" xfId="0" applyNumberFormat="1" applyFont="1" applyFill="1" applyBorder="1" applyAlignment="1">
      <alignment horizontal="center"/>
    </xf>
    <xf numFmtId="189" fontId="19" fillId="6" borderId="2" xfId="0" applyNumberFormat="1" applyFont="1" applyFill="1" applyBorder="1" applyAlignment="1">
      <alignment horizontal="center" vertical="center"/>
    </xf>
    <xf numFmtId="2" fontId="31" fillId="6" borderId="2" xfId="0" applyNumberFormat="1" applyFont="1" applyFill="1" applyBorder="1" applyAlignment="1">
      <alignment horizontal="center"/>
    </xf>
    <xf numFmtId="0" fontId="10" fillId="6" borderId="0" xfId="0" applyFont="1" applyFill="1" applyAlignment="1">
      <alignment vertical="center"/>
    </xf>
    <xf numFmtId="0" fontId="10" fillId="6" borderId="16" xfId="0" applyFont="1" applyFill="1" applyBorder="1" applyAlignment="1"/>
    <xf numFmtId="0" fontId="10" fillId="6" borderId="16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10" fillId="6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3" fontId="9" fillId="6" borderId="16" xfId="2" applyNumberFormat="1" applyFont="1" applyFill="1" applyBorder="1" applyAlignment="1">
      <alignment horizontal="center" vertical="center"/>
    </xf>
    <xf numFmtId="0" fontId="9" fillId="6" borderId="16" xfId="2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6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10" fillId="6" borderId="1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88" fontId="8" fillId="3" borderId="6" xfId="2" applyNumberFormat="1" applyFont="1" applyFill="1" applyBorder="1" applyAlignment="1">
      <alignment horizontal="left" vertical="top"/>
    </xf>
    <xf numFmtId="188" fontId="8" fillId="3" borderId="12" xfId="2" applyNumberFormat="1" applyFont="1" applyFill="1" applyBorder="1" applyAlignment="1">
      <alignment horizontal="left" vertical="top"/>
    </xf>
    <xf numFmtId="188" fontId="8" fillId="3" borderId="10" xfId="2" applyNumberFormat="1" applyFont="1" applyFill="1" applyBorder="1" applyAlignment="1">
      <alignment horizontal="left"/>
    </xf>
    <xf numFmtId="188" fontId="8" fillId="3" borderId="11" xfId="2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8" fillId="6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18" fillId="0" borderId="6" xfId="3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right" vertical="center"/>
    </xf>
    <xf numFmtId="0" fontId="18" fillId="0" borderId="16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left" vertical="center"/>
    </xf>
    <xf numFmtId="0" fontId="8" fillId="2" borderId="1" xfId="3" applyFont="1" applyFill="1" applyBorder="1" applyAlignment="1">
      <alignment horizontal="left" vertical="center"/>
    </xf>
    <xf numFmtId="0" fontId="8" fillId="2" borderId="11" xfId="3" applyFont="1" applyFill="1" applyBorder="1" applyAlignment="1">
      <alignment horizontal="left" vertical="center"/>
    </xf>
    <xf numFmtId="0" fontId="4" fillId="0" borderId="3" xfId="3" applyFont="1" applyBorder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18" fillId="0" borderId="16" xfId="3" applyFont="1" applyFill="1" applyBorder="1" applyAlignment="1">
      <alignment horizontal="left" vertical="center"/>
    </xf>
    <xf numFmtId="0" fontId="18" fillId="0" borderId="20" xfId="3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left" vertical="center"/>
    </xf>
    <xf numFmtId="0" fontId="18" fillId="0" borderId="12" xfId="3" applyFont="1" applyFill="1" applyBorder="1" applyAlignment="1">
      <alignment horizontal="left" vertical="center"/>
    </xf>
    <xf numFmtId="0" fontId="18" fillId="2" borderId="4" xfId="3" applyFont="1" applyFill="1" applyBorder="1" applyAlignment="1">
      <alignment horizontal="center" vertical="center"/>
    </xf>
    <xf numFmtId="0" fontId="18" fillId="2" borderId="5" xfId="3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6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12" xfId="3" applyFont="1" applyFill="1" applyBorder="1" applyAlignment="1">
      <alignment vertical="center"/>
    </xf>
    <xf numFmtId="0" fontId="23" fillId="4" borderId="3" xfId="3" applyFont="1" applyFill="1" applyBorder="1" applyAlignment="1">
      <alignment horizontal="center" vertical="center"/>
    </xf>
    <xf numFmtId="0" fontId="23" fillId="4" borderId="4" xfId="3" applyFont="1" applyFill="1" applyBorder="1" applyAlignment="1">
      <alignment horizontal="center" vertical="center"/>
    </xf>
    <xf numFmtId="0" fontId="2" fillId="4" borderId="4" xfId="3" applyFont="1" applyFill="1" applyBorder="1" applyAlignment="1">
      <alignment horizontal="right" vertical="center"/>
    </xf>
    <xf numFmtId="0" fontId="2" fillId="4" borderId="5" xfId="3" applyFont="1" applyFill="1" applyBorder="1" applyAlignment="1">
      <alignment horizontal="right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0" fontId="18" fillId="0" borderId="8" xfId="3" applyFont="1" applyFill="1" applyBorder="1" applyAlignment="1">
      <alignment horizontal="left" vertical="center"/>
    </xf>
    <xf numFmtId="0" fontId="18" fillId="0" borderId="9" xfId="3" applyFont="1" applyFill="1" applyBorder="1" applyAlignment="1">
      <alignment horizontal="left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0" fontId="18" fillId="0" borderId="21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left" vertical="center"/>
    </xf>
    <xf numFmtId="0" fontId="2" fillId="0" borderId="10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/>
    </xf>
    <xf numFmtId="0" fontId="2" fillId="0" borderId="11" xfId="3" applyFont="1" applyFill="1" applyBorder="1" applyAlignment="1">
      <alignment horizontal="left" vertical="center"/>
    </xf>
    <xf numFmtId="0" fontId="18" fillId="0" borderId="1" xfId="3" applyFont="1" applyFill="1" applyBorder="1" applyAlignment="1">
      <alignment horizontal="left" vertical="center"/>
    </xf>
    <xf numFmtId="0" fontId="18" fillId="0" borderId="11" xfId="3" applyFont="1" applyFill="1" applyBorder="1" applyAlignment="1">
      <alignment horizontal="left" vertical="center"/>
    </xf>
    <xf numFmtId="0" fontId="2" fillId="4" borderId="7" xfId="3" applyFont="1" applyFill="1" applyBorder="1" applyAlignment="1">
      <alignment horizontal="center" vertical="center" wrapText="1"/>
    </xf>
    <xf numFmtId="0" fontId="2" fillId="4" borderId="9" xfId="3" applyFont="1" applyFill="1" applyBorder="1" applyAlignment="1">
      <alignment horizontal="center" vertical="center" wrapText="1"/>
    </xf>
    <xf numFmtId="0" fontId="2" fillId="4" borderId="10" xfId="3" applyFont="1" applyFill="1" applyBorder="1" applyAlignment="1">
      <alignment horizontal="center" vertical="center" wrapText="1"/>
    </xf>
    <xf numFmtId="0" fontId="2" fillId="4" borderId="11" xfId="3" applyFont="1" applyFill="1" applyBorder="1" applyAlignment="1">
      <alignment horizontal="center" vertical="center" wrapText="1"/>
    </xf>
    <xf numFmtId="0" fontId="2" fillId="4" borderId="13" xfId="3" applyFont="1" applyFill="1" applyBorder="1" applyAlignment="1">
      <alignment horizontal="center" vertical="center"/>
    </xf>
    <xf numFmtId="0" fontId="2" fillId="4" borderId="15" xfId="3" applyFont="1" applyFill="1" applyBorder="1" applyAlignment="1">
      <alignment horizontal="center" vertical="center"/>
    </xf>
    <xf numFmtId="0" fontId="2" fillId="4" borderId="7" xfId="3" applyFont="1" applyFill="1" applyBorder="1" applyAlignment="1">
      <alignment horizontal="center" vertical="center"/>
    </xf>
    <xf numFmtId="0" fontId="2" fillId="4" borderId="8" xfId="3" applyFont="1" applyFill="1" applyBorder="1" applyAlignment="1">
      <alignment horizontal="center" vertical="center"/>
    </xf>
    <xf numFmtId="0" fontId="2" fillId="4" borderId="9" xfId="3" applyFont="1" applyFill="1" applyBorder="1" applyAlignment="1">
      <alignment horizontal="center" vertical="center"/>
    </xf>
    <xf numFmtId="0" fontId="2" fillId="4" borderId="10" xfId="3" applyFont="1" applyFill="1" applyBorder="1" applyAlignment="1">
      <alignment horizontal="center" vertical="center"/>
    </xf>
    <xf numFmtId="0" fontId="2" fillId="4" borderId="1" xfId="3" applyFont="1" applyFill="1" applyBorder="1" applyAlignment="1">
      <alignment horizontal="center" vertical="center"/>
    </xf>
    <xf numFmtId="0" fontId="2" fillId="4" borderId="11" xfId="3" applyFont="1" applyFill="1" applyBorder="1" applyAlignment="1">
      <alignment horizontal="center" vertical="center"/>
    </xf>
    <xf numFmtId="0" fontId="2" fillId="4" borderId="13" xfId="3" applyFont="1" applyFill="1" applyBorder="1" applyAlignment="1">
      <alignment horizontal="center" vertical="center" wrapText="1"/>
    </xf>
    <xf numFmtId="0" fontId="2" fillId="4" borderId="15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1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5">
    <cellStyle name="Comma 2" xfId="4"/>
    <cellStyle name="Normal 2" xfId="1"/>
    <cellStyle name="Normal 3" xfId="3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52998</xdr:colOff>
      <xdr:row>0</xdr:row>
      <xdr:rowOff>14654</xdr:rowOff>
    </xdr:from>
    <xdr:to>
      <xdr:col>2</xdr:col>
      <xdr:colOff>124558</xdr:colOff>
      <xdr:row>2</xdr:row>
      <xdr:rowOff>51289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2000"/>
        </a:blip>
        <a:srcRect/>
        <a:stretch>
          <a:fillRect/>
        </a:stretch>
      </xdr:blipFill>
      <xdr:spPr bwMode="auto">
        <a:xfrm>
          <a:off x="52998" y="14654"/>
          <a:ext cx="349983" cy="410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T57"/>
  <sheetViews>
    <sheetView tabSelected="1" topLeftCell="A28" zoomScale="130" zoomScaleNormal="130" zoomScaleSheetLayoutView="110" zoomScalePageLayoutView="130" workbookViewId="0">
      <selection activeCell="BC16" sqref="BC16"/>
    </sheetView>
  </sheetViews>
  <sheetFormatPr defaultColWidth="9" defaultRowHeight="16.5" customHeight="1" x14ac:dyDescent="0.3"/>
  <cols>
    <col min="1" max="1" width="1.875" style="2" customWidth="1"/>
    <col min="2" max="8" width="1.75" style="2" customWidth="1"/>
    <col min="9" max="9" width="2.25" style="2" customWidth="1"/>
    <col min="10" max="27" width="1.75" style="2" customWidth="1"/>
    <col min="28" max="28" width="1.625" style="2" customWidth="1"/>
    <col min="29" max="52" width="1.75" style="2" customWidth="1"/>
    <col min="53" max="53" width="2.375" style="2" customWidth="1"/>
    <col min="54" max="16384" width="9" style="2"/>
  </cols>
  <sheetData>
    <row r="1" spans="1:72" ht="12.75" customHeight="1" x14ac:dyDescent="0.3">
      <c r="A1" s="37"/>
      <c r="B1" s="36"/>
      <c r="C1" s="36"/>
      <c r="D1" s="36"/>
      <c r="E1" s="36"/>
      <c r="F1" s="36"/>
      <c r="G1" s="310"/>
      <c r="H1" s="310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00" t="s">
        <v>71</v>
      </c>
      <c r="AZ1" s="300"/>
      <c r="BA1" s="300"/>
    </row>
    <row r="2" spans="1:72" ht="16.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11" t="s">
        <v>0</v>
      </c>
      <c r="V2" s="311"/>
      <c r="W2" s="311"/>
      <c r="X2" s="311"/>
      <c r="Y2" s="311"/>
      <c r="Z2" s="311"/>
      <c r="AA2" s="311"/>
      <c r="AB2" s="311"/>
      <c r="AC2" s="311"/>
      <c r="AD2" s="311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</row>
    <row r="3" spans="1:72" ht="16.5" customHeight="1" x14ac:dyDescent="0.3">
      <c r="A3" s="38" t="s">
        <v>60</v>
      </c>
      <c r="B3" s="36"/>
      <c r="C3" s="36"/>
      <c r="D3" s="36"/>
      <c r="E3" s="36"/>
      <c r="F3" s="36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</row>
    <row r="4" spans="1:72" ht="16.5" customHeight="1" x14ac:dyDescent="0.3">
      <c r="A4" s="38" t="s">
        <v>17</v>
      </c>
      <c r="B4" s="36"/>
      <c r="C4" s="39"/>
      <c r="D4" s="39"/>
      <c r="E4" s="39"/>
      <c r="F4" s="36" t="s">
        <v>3</v>
      </c>
      <c r="G4" s="314" t="s">
        <v>224</v>
      </c>
      <c r="H4" s="314"/>
      <c r="I4" s="314"/>
      <c r="J4" s="314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206" t="s">
        <v>95</v>
      </c>
      <c r="AB4" s="206"/>
      <c r="AC4" s="316" t="s">
        <v>221</v>
      </c>
      <c r="AD4" s="316"/>
      <c r="AE4" s="207" t="s">
        <v>21</v>
      </c>
      <c r="AF4" s="208"/>
      <c r="AG4" s="208"/>
      <c r="AH4" s="315" t="s">
        <v>222</v>
      </c>
      <c r="AI4" s="315"/>
      <c r="AJ4" s="315"/>
      <c r="AK4" s="315"/>
      <c r="AL4" s="315"/>
      <c r="AM4" s="315"/>
      <c r="AN4" s="315"/>
      <c r="AO4" s="208" t="s">
        <v>22</v>
      </c>
      <c r="AR4" s="304" t="s">
        <v>223</v>
      </c>
      <c r="AS4" s="304"/>
      <c r="AT4" s="304"/>
      <c r="AU4" s="304"/>
      <c r="AV4" s="304"/>
      <c r="AW4" s="37"/>
      <c r="AX4" s="37"/>
    </row>
    <row r="5" spans="1:72" ht="16.5" customHeight="1" x14ac:dyDescent="0.3">
      <c r="A5" s="38" t="s">
        <v>61</v>
      </c>
      <c r="B5" s="36"/>
      <c r="C5" s="36"/>
      <c r="D5" s="36"/>
      <c r="E5" s="36"/>
      <c r="F5" s="36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40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</row>
    <row r="6" spans="1:72" ht="16.5" customHeight="1" x14ac:dyDescent="0.3">
      <c r="A6" s="38" t="s">
        <v>62</v>
      </c>
      <c r="B6" s="36"/>
      <c r="C6" s="36"/>
      <c r="D6" s="36"/>
      <c r="E6" s="36"/>
      <c r="F6" s="36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</row>
    <row r="7" spans="1:72" ht="16.5" customHeight="1" x14ac:dyDescent="0.3">
      <c r="A7" s="37"/>
      <c r="B7" s="36"/>
      <c r="C7" s="36"/>
      <c r="D7" s="37" t="s">
        <v>233</v>
      </c>
      <c r="E7" s="37"/>
      <c r="F7" s="37"/>
      <c r="G7" s="37"/>
      <c r="H7" s="296"/>
      <c r="I7" s="296"/>
      <c r="J7" s="296"/>
      <c r="K7" s="267"/>
      <c r="L7" s="297"/>
      <c r="M7" s="268"/>
      <c r="N7" s="268"/>
      <c r="O7" s="268"/>
      <c r="P7" s="268"/>
      <c r="Q7" s="268"/>
      <c r="R7" s="210"/>
      <c r="S7" s="210"/>
      <c r="T7" s="210"/>
      <c r="U7" s="209" t="s">
        <v>16</v>
      </c>
      <c r="V7" s="208"/>
      <c r="W7" s="267"/>
      <c r="X7" s="268"/>
      <c r="Y7" s="268"/>
      <c r="Z7" s="268"/>
      <c r="AA7" s="268"/>
      <c r="AB7" s="268"/>
      <c r="AC7" s="268"/>
      <c r="AD7" s="268"/>
      <c r="AE7" s="268"/>
      <c r="AF7" s="298"/>
      <c r="AG7" s="211"/>
      <c r="AH7" s="208" t="s">
        <v>23</v>
      </c>
      <c r="AI7" s="208"/>
      <c r="AJ7" s="208"/>
      <c r="AK7" s="208"/>
      <c r="AL7" s="208"/>
      <c r="AM7" s="208"/>
      <c r="AN7" s="208"/>
      <c r="AO7" s="208"/>
      <c r="AP7" s="212" t="s">
        <v>47</v>
      </c>
      <c r="AQ7" s="213"/>
      <c r="AR7" s="207" t="s">
        <v>48</v>
      </c>
      <c r="AS7" s="207" t="s">
        <v>24</v>
      </c>
      <c r="AT7" s="208"/>
      <c r="AU7" s="208"/>
      <c r="AV7" s="212" t="s">
        <v>47</v>
      </c>
      <c r="AW7" s="213"/>
      <c r="AX7" s="207" t="s">
        <v>48</v>
      </c>
      <c r="AY7" s="208" t="s">
        <v>26</v>
      </c>
      <c r="AZ7" s="208"/>
      <c r="BA7" s="208"/>
    </row>
    <row r="8" spans="1:72" ht="16.5" customHeight="1" x14ac:dyDescent="0.3">
      <c r="A8" s="42" t="s">
        <v>63</v>
      </c>
      <c r="B8" s="36"/>
      <c r="C8" s="37"/>
      <c r="D8" s="37"/>
      <c r="E8" s="37"/>
      <c r="F8" s="37"/>
      <c r="G8" s="37"/>
      <c r="H8" s="5"/>
      <c r="I8" s="37"/>
      <c r="J8" s="25"/>
      <c r="K8" s="208"/>
      <c r="L8" s="208"/>
      <c r="M8" s="208"/>
      <c r="N8" s="208"/>
      <c r="O8" s="208"/>
      <c r="P8" s="212" t="s">
        <v>47</v>
      </c>
      <c r="Q8" s="208"/>
      <c r="R8" s="207" t="s">
        <v>48</v>
      </c>
      <c r="S8" s="208" t="s">
        <v>27</v>
      </c>
      <c r="T8" s="208"/>
      <c r="U8" s="208"/>
      <c r="V8" s="212" t="s">
        <v>47</v>
      </c>
      <c r="W8" s="213"/>
      <c r="X8" s="207" t="s">
        <v>48</v>
      </c>
      <c r="Y8" s="208" t="s">
        <v>65</v>
      </c>
      <c r="Z8" s="208"/>
      <c r="AA8" s="208"/>
      <c r="AB8" s="208"/>
      <c r="AC8" s="208"/>
      <c r="AD8" s="208"/>
      <c r="AE8" s="214"/>
      <c r="AF8" s="214"/>
      <c r="AG8" s="212" t="s">
        <v>47</v>
      </c>
      <c r="AH8" s="208"/>
      <c r="AI8" s="207" t="s">
        <v>48</v>
      </c>
      <c r="AJ8" s="208" t="s">
        <v>64</v>
      </c>
      <c r="AK8" s="208"/>
      <c r="AL8" s="208"/>
      <c r="AM8" s="208"/>
      <c r="AN8" s="208"/>
      <c r="AO8" s="208"/>
      <c r="AP8" s="208"/>
      <c r="AQ8" s="214"/>
      <c r="AR8" s="208"/>
      <c r="AS8" s="207" t="s">
        <v>48</v>
      </c>
      <c r="AT8" s="208" t="s">
        <v>29</v>
      </c>
      <c r="AU8" s="208"/>
      <c r="AV8" s="210"/>
      <c r="AW8" s="210"/>
      <c r="AX8" s="210"/>
      <c r="AY8" s="210"/>
      <c r="AZ8" s="210"/>
      <c r="BA8" s="210"/>
      <c r="BF8" s="2" t="s">
        <v>46</v>
      </c>
      <c r="BH8" s="2" t="s">
        <v>28</v>
      </c>
      <c r="BN8" s="2" t="s">
        <v>25</v>
      </c>
      <c r="BP8" s="2" t="s">
        <v>29</v>
      </c>
      <c r="BR8" s="6"/>
      <c r="BS8" s="6"/>
      <c r="BT8" s="6"/>
    </row>
    <row r="9" spans="1:72" ht="16.5" customHeight="1" x14ac:dyDescent="0.3">
      <c r="A9" s="42" t="s">
        <v>70</v>
      </c>
      <c r="B9" s="36"/>
      <c r="C9" s="36"/>
      <c r="D9" s="36"/>
      <c r="E9" s="36"/>
      <c r="F9" s="36"/>
      <c r="G9" s="37"/>
      <c r="H9" s="37"/>
      <c r="I9" s="37"/>
      <c r="J9" s="37"/>
      <c r="K9" s="250"/>
      <c r="L9" s="251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08" t="s">
        <v>18</v>
      </c>
      <c r="AQ9" s="208"/>
      <c r="AR9" s="208"/>
      <c r="AS9" s="208"/>
      <c r="AT9" s="208"/>
      <c r="AU9" s="208"/>
      <c r="AV9" s="208"/>
      <c r="AW9" s="209"/>
      <c r="AX9" s="208"/>
      <c r="AY9" s="208"/>
      <c r="AZ9" s="208"/>
      <c r="BA9" s="208"/>
    </row>
    <row r="10" spans="1:72" ht="16.5" customHeight="1" x14ac:dyDescent="0.3">
      <c r="A10" s="5" t="s">
        <v>47</v>
      </c>
      <c r="B10" s="201"/>
      <c r="C10" s="25" t="s">
        <v>48</v>
      </c>
      <c r="D10" s="37" t="s">
        <v>67</v>
      </c>
      <c r="E10" s="37"/>
      <c r="F10" s="37"/>
      <c r="G10" s="37"/>
      <c r="H10" s="37"/>
      <c r="I10" s="37"/>
      <c r="J10" s="37"/>
      <c r="K10" s="305"/>
      <c r="L10" s="305"/>
      <c r="M10" s="305"/>
      <c r="N10" s="305"/>
      <c r="O10" s="305"/>
      <c r="P10" s="208" t="s">
        <v>19</v>
      </c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305">
        <v>2564</v>
      </c>
      <c r="AI10" s="305"/>
      <c r="AJ10" s="305"/>
      <c r="AK10" s="305"/>
      <c r="AL10" s="305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</row>
    <row r="11" spans="1:72" ht="16.5" customHeight="1" x14ac:dyDescent="0.3">
      <c r="A11" s="5" t="s">
        <v>47</v>
      </c>
      <c r="B11" s="37"/>
      <c r="C11" s="25" t="s">
        <v>48</v>
      </c>
      <c r="D11" s="37" t="s">
        <v>49</v>
      </c>
      <c r="E11" s="37"/>
      <c r="F11" s="37"/>
      <c r="G11" s="37"/>
      <c r="H11" s="37"/>
      <c r="I11" s="37"/>
      <c r="J11" s="37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15"/>
      <c r="AF11" s="313"/>
      <c r="AG11" s="313"/>
      <c r="AH11" s="313"/>
      <c r="AI11" s="313"/>
      <c r="AJ11" s="313"/>
      <c r="AK11" s="313"/>
      <c r="AL11" s="208" t="s">
        <v>20</v>
      </c>
      <c r="AM11" s="208"/>
      <c r="AN11" s="208"/>
      <c r="AO11" s="210"/>
      <c r="AP11" s="209" t="s">
        <v>43</v>
      </c>
      <c r="AQ11" s="301"/>
      <c r="AR11" s="301"/>
      <c r="AS11" s="209" t="s">
        <v>43</v>
      </c>
      <c r="AT11" s="301"/>
      <c r="AU11" s="301"/>
      <c r="AV11" s="216"/>
      <c r="AW11" s="216"/>
      <c r="AX11" s="208"/>
      <c r="AY11" s="208"/>
      <c r="AZ11" s="208"/>
      <c r="BA11" s="208"/>
    </row>
    <row r="12" spans="1:72" ht="16.5" customHeight="1" x14ac:dyDescent="0.3">
      <c r="A12" s="37" t="s">
        <v>51</v>
      </c>
      <c r="B12" s="37"/>
      <c r="C12" s="37"/>
      <c r="D12" s="37"/>
      <c r="E12" s="37"/>
      <c r="F12" s="37"/>
      <c r="G12" s="37"/>
      <c r="H12" s="37"/>
      <c r="I12" s="37"/>
      <c r="J12" s="37"/>
      <c r="K12" s="212" t="s">
        <v>47</v>
      </c>
      <c r="L12" s="207" t="s">
        <v>48</v>
      </c>
      <c r="M12" s="208" t="s">
        <v>14</v>
      </c>
      <c r="N12" s="208"/>
      <c r="O12" s="208"/>
      <c r="P12" s="208"/>
      <c r="Q12" s="208"/>
      <c r="R12" s="208"/>
      <c r="S12" s="208"/>
      <c r="T12" s="208"/>
      <c r="U12" s="212" t="s">
        <v>47</v>
      </c>
      <c r="V12" s="208"/>
      <c r="W12" s="207" t="s">
        <v>48</v>
      </c>
      <c r="X12" s="207"/>
      <c r="Y12" s="208" t="s">
        <v>52</v>
      </c>
      <c r="Z12" s="208"/>
      <c r="AA12" s="208"/>
      <c r="AB12" s="208"/>
      <c r="AC12" s="208"/>
      <c r="AD12" s="208"/>
      <c r="AE12" s="208"/>
      <c r="AF12" s="208"/>
      <c r="AG12" s="212" t="s">
        <v>47</v>
      </c>
      <c r="AH12" s="208"/>
      <c r="AI12" s="207" t="s">
        <v>48</v>
      </c>
      <c r="AJ12" s="208" t="s">
        <v>50</v>
      </c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</row>
    <row r="13" spans="1:72" ht="16.5" customHeight="1" x14ac:dyDescent="0.3">
      <c r="A13" s="42" t="s">
        <v>89</v>
      </c>
      <c r="B13" s="2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12"/>
      <c r="Z13" s="312"/>
      <c r="AA13" s="37" t="s">
        <v>53</v>
      </c>
      <c r="AB13" s="37"/>
      <c r="AC13" s="37"/>
      <c r="AD13" s="25"/>
      <c r="AE13" s="37"/>
      <c r="AF13" s="37"/>
      <c r="AG13" s="37"/>
      <c r="AI13" s="306"/>
      <c r="AJ13" s="307"/>
      <c r="AK13" s="307"/>
      <c r="AL13" s="307"/>
      <c r="AM13" s="307"/>
      <c r="AN13" s="37" t="s">
        <v>6</v>
      </c>
      <c r="AO13" s="37"/>
      <c r="AP13" s="321" t="str">
        <f>"(-"&amp;BAHTTEXT(AI13)&amp;"-)"</f>
        <v>(-ศูนย์บาทถ้วน-)</v>
      </c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</row>
    <row r="14" spans="1:72" ht="16.5" customHeight="1" x14ac:dyDescent="0.3">
      <c r="A14" s="42" t="s">
        <v>69</v>
      </c>
      <c r="B14" s="2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03">
        <v>5</v>
      </c>
      <c r="Q14" s="303"/>
      <c r="R14" s="303"/>
      <c r="S14" s="37" t="s">
        <v>7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43"/>
      <c r="AJ14" s="43"/>
      <c r="AK14" s="43"/>
      <c r="AL14" s="43"/>
      <c r="AM14" s="43"/>
      <c r="AN14" s="43"/>
      <c r="AO14" s="37"/>
      <c r="AP14" s="37"/>
      <c r="AQ14" s="25"/>
      <c r="AR14" s="25"/>
      <c r="AS14" s="25"/>
      <c r="AT14" s="25"/>
      <c r="AU14" s="25"/>
      <c r="AV14" s="37"/>
      <c r="AW14" s="37"/>
      <c r="AX14" s="37"/>
      <c r="AY14" s="37"/>
      <c r="AZ14" s="37"/>
      <c r="BA14" s="37"/>
    </row>
    <row r="15" spans="1:72" ht="16.5" customHeight="1" x14ac:dyDescent="0.3">
      <c r="A15" s="42" t="s">
        <v>90</v>
      </c>
      <c r="B15" s="36"/>
      <c r="C15" s="37"/>
      <c r="D15" s="37"/>
      <c r="E15" s="37"/>
      <c r="F15" s="37"/>
      <c r="G15" s="37"/>
      <c r="H15" s="5"/>
      <c r="I15" s="37"/>
      <c r="J15" s="25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5"/>
      <c r="W15" s="37"/>
      <c r="X15" s="25"/>
      <c r="Y15" s="37"/>
      <c r="Z15" s="37"/>
      <c r="AA15" s="37"/>
      <c r="AB15" s="37"/>
      <c r="AC15" s="37"/>
      <c r="AD15" s="5"/>
      <c r="AE15" s="25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</row>
    <row r="16" spans="1:72" ht="16.5" customHeight="1" x14ac:dyDescent="0.3">
      <c r="A16" s="42" t="s">
        <v>91</v>
      </c>
      <c r="B16" s="36"/>
      <c r="C16" s="37"/>
      <c r="D16" s="37"/>
      <c r="E16" s="37"/>
      <c r="F16" s="37"/>
      <c r="G16" s="37"/>
      <c r="H16" s="5"/>
      <c r="I16" s="37"/>
      <c r="J16" s="25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5"/>
      <c r="W16" s="37"/>
      <c r="X16" s="25"/>
      <c r="Y16" s="37"/>
      <c r="Z16" s="37"/>
      <c r="AA16" s="37"/>
      <c r="AB16" s="37"/>
      <c r="AC16" s="37"/>
      <c r="AD16" s="5"/>
      <c r="AE16" s="25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</row>
    <row r="17" spans="1:56" ht="16.5" customHeight="1" x14ac:dyDescent="0.3">
      <c r="A17" s="42" t="s">
        <v>73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5"/>
      <c r="T17" s="37"/>
      <c r="U17" s="25"/>
      <c r="V17" s="37"/>
      <c r="W17" s="37"/>
      <c r="X17" s="37"/>
      <c r="Y17" s="37"/>
      <c r="Z17" s="37"/>
      <c r="AA17" s="37"/>
      <c r="AB17" s="37"/>
      <c r="AC17" s="37"/>
      <c r="AD17" s="37"/>
      <c r="AE17" s="5"/>
      <c r="AF17" s="37"/>
      <c r="AG17" s="25"/>
      <c r="AH17" s="37"/>
      <c r="AI17" s="37"/>
      <c r="AJ17" s="37"/>
      <c r="AK17" s="37"/>
      <c r="AL17" s="37"/>
      <c r="AM17" s="37"/>
      <c r="AN17" s="37"/>
      <c r="AO17" s="5"/>
      <c r="AP17" s="25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</row>
    <row r="18" spans="1:56" ht="16.5" customHeight="1" x14ac:dyDescent="0.3">
      <c r="A18" s="36" t="s">
        <v>78</v>
      </c>
      <c r="B18" s="36"/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</row>
    <row r="19" spans="1:56" ht="16.5" customHeight="1" x14ac:dyDescent="0.3">
      <c r="A19" s="37"/>
      <c r="B19" s="37"/>
      <c r="C19" s="37"/>
      <c r="D19" s="44" t="s">
        <v>30</v>
      </c>
      <c r="E19" s="37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64"/>
      <c r="U19" s="64"/>
      <c r="V19" s="64"/>
      <c r="W19" s="64"/>
      <c r="X19" s="45" t="s">
        <v>8</v>
      </c>
      <c r="Y19" s="37"/>
      <c r="Z19" s="37"/>
      <c r="AA19" s="37"/>
      <c r="AB19" s="37"/>
      <c r="AC19" s="37"/>
      <c r="AD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</row>
    <row r="20" spans="1:56" ht="16.5" customHeight="1" x14ac:dyDescent="0.3">
      <c r="A20" s="37"/>
      <c r="B20" s="37"/>
      <c r="C20" s="37"/>
      <c r="D20" s="44" t="s">
        <v>31</v>
      </c>
      <c r="E20" s="37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64"/>
      <c r="U20" s="64"/>
      <c r="V20" s="64"/>
      <c r="W20" s="64"/>
      <c r="X20" s="47" t="s">
        <v>9</v>
      </c>
      <c r="Y20" s="37"/>
      <c r="Z20" s="37"/>
      <c r="AA20" s="37"/>
      <c r="AB20" s="37"/>
      <c r="AC20" s="37"/>
      <c r="AD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1:56" ht="16.5" customHeight="1" x14ac:dyDescent="0.3">
      <c r="A21" s="37"/>
      <c r="B21" s="36"/>
      <c r="C21" s="36"/>
      <c r="D21" s="48" t="s">
        <v>32</v>
      </c>
      <c r="E21" s="36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64"/>
      <c r="U21" s="64"/>
      <c r="V21" s="64"/>
      <c r="W21" s="64"/>
      <c r="X21" s="47" t="s">
        <v>9</v>
      </c>
      <c r="Y21" s="37"/>
      <c r="Z21" s="37"/>
      <c r="AA21" s="37"/>
      <c r="AB21" s="37"/>
      <c r="AC21" s="37"/>
      <c r="AD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1:56" ht="16.5" customHeight="1" x14ac:dyDescent="0.3">
      <c r="A22" s="37"/>
      <c r="B22" s="36"/>
      <c r="C22" s="36"/>
      <c r="D22" s="36"/>
      <c r="E22" s="36"/>
      <c r="F22" s="35" t="s">
        <v>92</v>
      </c>
      <c r="G22" s="36"/>
      <c r="H22" s="36"/>
      <c r="I22" s="37"/>
      <c r="J22" s="37"/>
      <c r="K22" s="37"/>
      <c r="L22" s="37"/>
      <c r="M22" s="37"/>
      <c r="N22" s="37"/>
      <c r="O22" s="37"/>
      <c r="P22" s="37"/>
      <c r="Q22" s="62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6" ht="15.95" customHeight="1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206" t="s">
        <v>10</v>
      </c>
      <c r="AF23" s="208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208" t="s">
        <v>66</v>
      </c>
      <c r="AS23" s="208"/>
      <c r="AT23" s="208"/>
      <c r="AU23" s="37"/>
      <c r="AV23" s="37"/>
      <c r="AW23" s="37"/>
      <c r="AX23" s="37"/>
      <c r="AY23" s="37"/>
      <c r="AZ23" s="37"/>
      <c r="BA23" s="37"/>
    </row>
    <row r="24" spans="1:56" ht="15.95" customHeight="1" x14ac:dyDescent="0.3">
      <c r="A24" s="37"/>
      <c r="B24" s="35" t="s">
        <v>33</v>
      </c>
      <c r="C24" s="35"/>
      <c r="D24" s="35"/>
      <c r="E24" s="35"/>
      <c r="F24" s="35"/>
      <c r="G24" s="35"/>
      <c r="H24" s="35"/>
      <c r="I24" s="35"/>
      <c r="J24" s="35"/>
      <c r="K24" s="35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208"/>
      <c r="AF24" s="217" t="s">
        <v>2</v>
      </c>
      <c r="AG24" s="226" t="s">
        <v>217</v>
      </c>
      <c r="AH24" s="322"/>
      <c r="AI24" s="322"/>
      <c r="AJ24" s="322"/>
      <c r="AK24" s="322"/>
      <c r="AL24" s="322"/>
      <c r="AM24" s="322"/>
      <c r="AN24" s="322"/>
      <c r="AO24" s="322"/>
      <c r="AP24" s="265"/>
      <c r="AQ24" s="265"/>
      <c r="AR24" s="209" t="s">
        <v>4</v>
      </c>
      <c r="AS24" s="208"/>
      <c r="AT24" s="208"/>
      <c r="AU24" s="37"/>
      <c r="AV24" s="37"/>
      <c r="AW24" s="37"/>
      <c r="AX24" s="37"/>
      <c r="AY24" s="37"/>
      <c r="AZ24" s="37"/>
      <c r="BA24" s="37"/>
    </row>
    <row r="25" spans="1:56" ht="3.75" customHeight="1" x14ac:dyDescent="0.3">
      <c r="A25" s="3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49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0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6" ht="15.95" customHeight="1" x14ac:dyDescent="0.3">
      <c r="A26" s="13" t="s">
        <v>216</v>
      </c>
      <c r="B26" s="218"/>
      <c r="C26" s="218"/>
      <c r="D26" s="50"/>
      <c r="E26" s="50"/>
      <c r="F26" s="50"/>
      <c r="G26" s="50"/>
      <c r="H26" s="50"/>
      <c r="I26" s="50"/>
      <c r="J26" s="50"/>
      <c r="K26" s="219"/>
      <c r="L26" s="309" t="s">
        <v>225</v>
      </c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220"/>
      <c r="Z26" s="142"/>
      <c r="AA26" s="51"/>
      <c r="AB26" s="51"/>
      <c r="AC26" s="281" t="s">
        <v>87</v>
      </c>
      <c r="AD26" s="282"/>
      <c r="AE26" s="282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4"/>
      <c r="BB26" s="277"/>
      <c r="BC26" s="40"/>
      <c r="BD26" s="40"/>
    </row>
    <row r="27" spans="1:56" ht="15.95" customHeight="1" x14ac:dyDescent="0.3">
      <c r="A27" s="15"/>
      <c r="B27" s="221" t="s">
        <v>34</v>
      </c>
      <c r="C27" s="221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40"/>
      <c r="AA27" s="40"/>
      <c r="AB27" s="40"/>
      <c r="AC27" s="278"/>
      <c r="AD27" s="286" t="s">
        <v>229</v>
      </c>
      <c r="AE27" s="29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279"/>
      <c r="BB27" s="277"/>
      <c r="BC27" s="40"/>
      <c r="BD27" s="40"/>
    </row>
    <row r="28" spans="1:56" ht="15.95" customHeight="1" x14ac:dyDescent="0.3">
      <c r="A28" s="15"/>
      <c r="B28" s="221"/>
      <c r="C28" s="209"/>
      <c r="D28" s="209"/>
      <c r="E28" s="57" t="s">
        <v>10</v>
      </c>
      <c r="F28" s="209"/>
      <c r="G28" s="209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209"/>
      <c r="T28" s="209"/>
      <c r="U28" s="209"/>
      <c r="V28" s="209"/>
      <c r="W28" s="209"/>
      <c r="X28" s="209"/>
      <c r="Y28" s="209"/>
      <c r="Z28" s="40"/>
      <c r="AA28" s="40"/>
      <c r="AB28" s="40"/>
      <c r="AC28" s="285"/>
      <c r="AD28" s="29" t="s">
        <v>228</v>
      </c>
      <c r="AE28" s="29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287"/>
      <c r="BB28" s="277"/>
      <c r="BC28" s="58"/>
      <c r="BD28" s="40"/>
    </row>
    <row r="29" spans="1:56" ht="15.95" customHeight="1" x14ac:dyDescent="0.3">
      <c r="A29" s="15"/>
      <c r="B29" s="221"/>
      <c r="C29" s="57"/>
      <c r="D29" s="209"/>
      <c r="E29" s="209"/>
      <c r="F29" s="209"/>
      <c r="G29" s="217" t="s">
        <v>2</v>
      </c>
      <c r="H29" s="266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09" t="s">
        <v>4</v>
      </c>
      <c r="T29" s="301"/>
      <c r="U29" s="301"/>
      <c r="V29" s="209" t="s">
        <v>43</v>
      </c>
      <c r="W29" s="301"/>
      <c r="X29" s="301"/>
      <c r="Y29" s="301"/>
      <c r="Z29" s="40" t="s">
        <v>43</v>
      </c>
      <c r="AA29" s="152"/>
      <c r="AB29" s="40"/>
      <c r="AC29" s="18"/>
      <c r="AD29" s="21" t="s">
        <v>36</v>
      </c>
      <c r="AE29" s="21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53"/>
      <c r="BB29" s="40"/>
      <c r="BC29" s="40"/>
      <c r="BD29" s="40"/>
    </row>
    <row r="30" spans="1:56" ht="15.95" customHeight="1" x14ac:dyDescent="0.3">
      <c r="A30" s="18" t="s">
        <v>68</v>
      </c>
      <c r="B30" s="221"/>
      <c r="C30" s="221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22"/>
      <c r="O30" s="267"/>
      <c r="P30" s="268"/>
      <c r="Q30" s="268"/>
      <c r="R30" s="268"/>
      <c r="S30" s="268"/>
      <c r="T30" s="268"/>
      <c r="U30" s="268"/>
      <c r="V30" s="268"/>
      <c r="W30" s="210"/>
      <c r="X30" s="210"/>
      <c r="Y30" s="210"/>
      <c r="Z30" s="65"/>
      <c r="AA30" s="146"/>
      <c r="AB30" s="40"/>
      <c r="AC30" s="18"/>
      <c r="AD30" s="16"/>
      <c r="AE30" s="40"/>
      <c r="AF30" s="17" t="s">
        <v>10</v>
      </c>
      <c r="AG30" s="17"/>
      <c r="AH30" s="40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40"/>
      <c r="AU30" s="40"/>
      <c r="AV30" s="40"/>
      <c r="AW30" s="40"/>
      <c r="AX30" s="40"/>
      <c r="AY30" s="40"/>
      <c r="AZ30" s="40"/>
      <c r="BA30" s="53"/>
      <c r="BB30" s="40"/>
      <c r="BC30" s="40"/>
      <c r="BD30" s="40"/>
    </row>
    <row r="31" spans="1:56" ht="15.95" customHeight="1" x14ac:dyDescent="0.3">
      <c r="A31" s="15"/>
      <c r="B31" s="221" t="s">
        <v>34</v>
      </c>
      <c r="C31" s="221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40"/>
      <c r="AA31" s="40"/>
      <c r="AB31" s="40"/>
      <c r="AC31" s="15"/>
      <c r="AD31" s="16"/>
      <c r="AE31" s="40"/>
      <c r="AF31" s="40"/>
      <c r="AG31" s="40"/>
      <c r="AH31" s="40"/>
      <c r="AI31" s="17" t="s">
        <v>226</v>
      </c>
      <c r="AJ31" s="269"/>
      <c r="AK31" s="269"/>
      <c r="AL31" s="269"/>
      <c r="AM31" s="269"/>
      <c r="AN31" s="269"/>
      <c r="AO31" s="269"/>
      <c r="AP31" s="269"/>
      <c r="AQ31" s="269"/>
      <c r="AR31" s="269"/>
      <c r="AS31" s="40"/>
      <c r="AT31" s="263"/>
      <c r="AU31" s="263"/>
      <c r="AV31" s="40" t="s">
        <v>43</v>
      </c>
      <c r="AW31" s="263"/>
      <c r="AX31" s="263"/>
      <c r="AY31" s="263"/>
      <c r="AZ31" s="40" t="s">
        <v>43</v>
      </c>
      <c r="BA31" s="264"/>
      <c r="BB31" s="40"/>
      <c r="BC31" s="263"/>
      <c r="BD31" s="40"/>
    </row>
    <row r="32" spans="1:56" ht="15.95" customHeight="1" x14ac:dyDescent="0.3">
      <c r="A32" s="15"/>
      <c r="B32" s="221"/>
      <c r="C32" s="57"/>
      <c r="D32" s="209"/>
      <c r="E32" s="57" t="s">
        <v>10</v>
      </c>
      <c r="F32" s="209"/>
      <c r="G32" s="209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209"/>
      <c r="T32" s="209"/>
      <c r="U32" s="209"/>
      <c r="V32" s="209"/>
      <c r="W32" s="209"/>
      <c r="X32" s="209"/>
      <c r="Y32" s="209"/>
      <c r="Z32" s="40"/>
      <c r="AA32" s="40"/>
      <c r="AB32" s="40"/>
      <c r="AC32" s="280"/>
      <c r="AD32" s="271"/>
      <c r="AE32" s="271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272"/>
    </row>
    <row r="33" spans="1:53" ht="15.95" customHeight="1" x14ac:dyDescent="0.3">
      <c r="A33" s="15"/>
      <c r="B33" s="221"/>
      <c r="C33" s="57"/>
      <c r="D33" s="209"/>
      <c r="E33" s="209"/>
      <c r="F33" s="209"/>
      <c r="G33" s="217" t="s">
        <v>2</v>
      </c>
      <c r="H33" s="224"/>
      <c r="I33" s="268"/>
      <c r="J33" s="268"/>
      <c r="K33" s="268"/>
      <c r="L33" s="268"/>
      <c r="M33" s="268"/>
      <c r="N33" s="268"/>
      <c r="O33" s="268"/>
      <c r="P33" s="268"/>
      <c r="Q33" s="268"/>
      <c r="R33" s="210"/>
      <c r="S33" s="209" t="s">
        <v>4</v>
      </c>
      <c r="T33" s="301"/>
      <c r="U33" s="301"/>
      <c r="V33" s="209" t="s">
        <v>43</v>
      </c>
      <c r="W33" s="301"/>
      <c r="X33" s="301"/>
      <c r="Y33" s="301"/>
      <c r="Z33" s="40" t="s">
        <v>43</v>
      </c>
      <c r="AA33" s="152"/>
      <c r="AB33" s="40"/>
      <c r="AC33" s="13" t="s">
        <v>230</v>
      </c>
      <c r="AD33" s="14"/>
      <c r="AE33" s="14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2"/>
    </row>
    <row r="34" spans="1:53" ht="17.25" customHeight="1" x14ac:dyDescent="0.3">
      <c r="A34" s="55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56"/>
      <c r="AA34" s="56"/>
      <c r="AB34" s="56"/>
      <c r="AC34" s="15"/>
      <c r="AD34" s="16" t="s">
        <v>35</v>
      </c>
      <c r="AE34" s="16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53"/>
    </row>
    <row r="35" spans="1:53" ht="15.95" customHeight="1" x14ac:dyDescent="0.3">
      <c r="A35" s="34" t="s">
        <v>85</v>
      </c>
      <c r="B35" s="14"/>
      <c r="C35" s="14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15"/>
      <c r="AD35" s="16"/>
      <c r="AE35" s="17" t="s">
        <v>10</v>
      </c>
      <c r="AF35" s="40"/>
      <c r="AG35" s="40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40"/>
      <c r="AT35" s="40"/>
      <c r="AU35" s="40"/>
      <c r="AV35" s="40"/>
      <c r="AW35" s="40"/>
      <c r="AX35" s="40"/>
      <c r="AY35" s="40"/>
      <c r="AZ35" s="40"/>
      <c r="BA35" s="203"/>
    </row>
    <row r="36" spans="1:53" ht="15.95" customHeight="1" x14ac:dyDescent="0.3">
      <c r="A36" s="19"/>
      <c r="B36" s="16" t="s">
        <v>39</v>
      </c>
      <c r="C36" s="16"/>
      <c r="D36" s="40"/>
      <c r="E36" s="40"/>
      <c r="F36" s="40"/>
      <c r="G36" s="40"/>
      <c r="H36" s="40"/>
      <c r="I36" s="40"/>
      <c r="J36" s="40"/>
      <c r="K36" s="40"/>
      <c r="L36" s="40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40"/>
      <c r="AC36" s="15"/>
      <c r="AD36" s="16"/>
      <c r="AE36" s="40"/>
      <c r="AF36" s="40"/>
      <c r="AG36" s="17" t="s">
        <v>44</v>
      </c>
      <c r="AH36" s="16" t="s">
        <v>219</v>
      </c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263"/>
      <c r="AT36" s="263"/>
      <c r="AU36" s="40" t="s">
        <v>43</v>
      </c>
      <c r="AV36" s="263"/>
      <c r="AW36" s="263"/>
      <c r="AX36" s="263"/>
      <c r="AY36" s="40" t="s">
        <v>43</v>
      </c>
      <c r="AZ36" s="263"/>
      <c r="BA36" s="264"/>
    </row>
    <row r="37" spans="1:53" ht="15.95" customHeight="1" x14ac:dyDescent="0.3">
      <c r="A37" s="15"/>
      <c r="B37" s="17" t="s">
        <v>40</v>
      </c>
      <c r="C37" s="16"/>
      <c r="D37" s="40"/>
      <c r="E37" s="40"/>
      <c r="F37" s="40"/>
      <c r="G37" s="40"/>
      <c r="H37" s="40"/>
      <c r="I37" s="40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40"/>
      <c r="AC37" s="55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272"/>
    </row>
    <row r="38" spans="1:53" ht="15.95" customHeight="1" x14ac:dyDescent="0.3">
      <c r="A38" s="15"/>
      <c r="B38" s="17" t="s">
        <v>82</v>
      </c>
      <c r="C38" s="16"/>
      <c r="D38" s="40"/>
      <c r="E38" s="40"/>
      <c r="F38" s="40"/>
      <c r="G38" s="40"/>
      <c r="H38" s="40"/>
      <c r="I38" s="40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40"/>
      <c r="AC38" s="54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273" t="s">
        <v>84</v>
      </c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53"/>
    </row>
    <row r="39" spans="1:53" ht="15.95" customHeight="1" x14ac:dyDescent="0.3">
      <c r="A39" s="15"/>
      <c r="B39" s="17" t="s">
        <v>41</v>
      </c>
      <c r="C39" s="16"/>
      <c r="D39" s="40"/>
      <c r="E39" s="40"/>
      <c r="F39" s="40"/>
      <c r="G39" s="40"/>
      <c r="H39" s="40"/>
      <c r="I39" s="40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40" t="s">
        <v>6</v>
      </c>
      <c r="V39" s="40"/>
      <c r="W39" s="40"/>
      <c r="X39" s="40"/>
      <c r="Y39" s="40"/>
      <c r="Z39" s="40"/>
      <c r="AA39" s="40"/>
      <c r="AB39" s="40"/>
      <c r="AC39" s="15"/>
      <c r="AD39" s="16" t="s">
        <v>37</v>
      </c>
      <c r="AE39" s="16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53"/>
    </row>
    <row r="40" spans="1:53" ht="15.95" customHeight="1" x14ac:dyDescent="0.3">
      <c r="A40" s="54"/>
      <c r="B40" s="16" t="s">
        <v>42</v>
      </c>
      <c r="C40" s="16"/>
      <c r="D40" s="40"/>
      <c r="E40" s="40"/>
      <c r="F40" s="40"/>
      <c r="G40" s="40"/>
      <c r="H40" s="40"/>
      <c r="I40" s="40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40" t="s">
        <v>6</v>
      </c>
      <c r="V40" s="40"/>
      <c r="W40" s="40"/>
      <c r="X40" s="40"/>
      <c r="Y40" s="40"/>
      <c r="Z40" s="40"/>
      <c r="AA40" s="40"/>
      <c r="AB40" s="40"/>
      <c r="AC40" s="15" t="s">
        <v>38</v>
      </c>
      <c r="AD40" s="17"/>
      <c r="AE40" s="16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53"/>
    </row>
    <row r="41" spans="1:53" ht="15.95" customHeight="1" x14ac:dyDescent="0.3">
      <c r="A41" s="15"/>
      <c r="B41" s="16"/>
      <c r="C41" s="17"/>
      <c r="D41" s="17" t="s">
        <v>10</v>
      </c>
      <c r="E41" s="40"/>
      <c r="F41" s="40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54"/>
      <c r="AD41" s="48" t="s">
        <v>30</v>
      </c>
      <c r="AE41" s="59" t="s">
        <v>220</v>
      </c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0" t="s">
        <v>8</v>
      </c>
      <c r="AS41" s="45"/>
      <c r="AT41" s="45"/>
      <c r="AU41" s="46"/>
      <c r="AV41" s="46"/>
      <c r="AW41" s="46"/>
      <c r="AX41" s="46"/>
      <c r="AY41" s="40"/>
      <c r="AZ41" s="40"/>
      <c r="BA41" s="53"/>
    </row>
    <row r="42" spans="1:53" ht="15.95" customHeight="1" x14ac:dyDescent="0.3">
      <c r="A42" s="15"/>
      <c r="B42" s="16"/>
      <c r="C42" s="40"/>
      <c r="D42" s="40"/>
      <c r="E42" s="40"/>
      <c r="F42" s="40"/>
      <c r="G42" s="17" t="s">
        <v>218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299"/>
      <c r="U42" s="299"/>
      <c r="V42" s="40" t="s">
        <v>43</v>
      </c>
      <c r="W42" s="299"/>
      <c r="X42" s="299"/>
      <c r="Y42" s="299"/>
      <c r="Z42" s="40" t="s">
        <v>43</v>
      </c>
      <c r="AA42" s="152"/>
      <c r="AB42" s="40"/>
      <c r="AC42" s="54"/>
      <c r="AD42" s="48" t="s">
        <v>31</v>
      </c>
      <c r="AE42" s="59" t="s">
        <v>142</v>
      </c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64"/>
      <c r="AQ42" s="64"/>
      <c r="AR42" s="40" t="s">
        <v>9</v>
      </c>
      <c r="AS42" s="45"/>
      <c r="AT42" s="45"/>
      <c r="AU42" s="46"/>
      <c r="AV42" s="46"/>
      <c r="AW42" s="46"/>
      <c r="AX42" s="46"/>
      <c r="AY42" s="61"/>
      <c r="AZ42" s="61"/>
      <c r="BA42" s="204"/>
    </row>
    <row r="43" spans="1:53" ht="15.95" customHeight="1" x14ac:dyDescent="0.3">
      <c r="A43" s="274"/>
      <c r="B43" s="271"/>
      <c r="C43" s="271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272"/>
      <c r="AC43" s="54"/>
      <c r="AD43" s="48" t="s">
        <v>32</v>
      </c>
      <c r="AE43" s="59" t="s">
        <v>213</v>
      </c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64"/>
      <c r="AQ43" s="64"/>
      <c r="AR43" s="40" t="s">
        <v>9</v>
      </c>
      <c r="AS43" s="45"/>
      <c r="AT43" s="45"/>
      <c r="AU43" s="46"/>
      <c r="AV43" s="46"/>
      <c r="AW43" s="46"/>
      <c r="AX43" s="46"/>
      <c r="AY43" s="61"/>
      <c r="AZ43" s="61"/>
      <c r="BA43" s="204"/>
    </row>
    <row r="44" spans="1:53" ht="15.95" customHeight="1" x14ac:dyDescent="0.3">
      <c r="A44" s="18" t="s">
        <v>86</v>
      </c>
      <c r="B44" s="16"/>
      <c r="C44" s="1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60" t="s">
        <v>83</v>
      </c>
      <c r="AD44" s="57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40"/>
      <c r="AU44" s="45"/>
      <c r="AV44" s="45"/>
      <c r="AW44" s="46"/>
      <c r="AX44" s="40"/>
      <c r="AY44" s="61"/>
      <c r="AZ44" s="61"/>
      <c r="BA44" s="204"/>
    </row>
    <row r="45" spans="1:53" ht="15.95" customHeight="1" x14ac:dyDescent="0.3">
      <c r="A45" s="18"/>
      <c r="B45" s="16" t="s">
        <v>35</v>
      </c>
      <c r="C45" s="16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60"/>
      <c r="AD45" s="57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40"/>
      <c r="AU45" s="45"/>
      <c r="AV45" s="45"/>
      <c r="AW45" s="46"/>
      <c r="AX45" s="40"/>
      <c r="AY45" s="61"/>
      <c r="AZ45" s="61"/>
      <c r="BA45" s="204"/>
    </row>
    <row r="46" spans="1:53" ht="15.95" customHeight="1" x14ac:dyDescent="0.3">
      <c r="A46" s="18"/>
      <c r="B46" s="16"/>
      <c r="C46" s="16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54"/>
      <c r="AD46" s="40"/>
      <c r="AE46" s="40"/>
      <c r="AF46" s="40"/>
      <c r="AG46" s="40"/>
      <c r="AH46" s="40"/>
      <c r="AI46" s="40"/>
      <c r="AJ46" s="32" t="s">
        <v>15</v>
      </c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40"/>
      <c r="AY46" s="40"/>
      <c r="AZ46" s="40"/>
      <c r="BA46" s="53"/>
    </row>
    <row r="47" spans="1:53" ht="17.25" customHeight="1" x14ac:dyDescent="0.3">
      <c r="A47" s="18"/>
      <c r="B47" s="16"/>
      <c r="C47" s="40"/>
      <c r="D47" s="17" t="s">
        <v>10</v>
      </c>
      <c r="E47" s="40"/>
      <c r="F47" s="40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54"/>
      <c r="AD47" s="40"/>
      <c r="AE47" s="40"/>
      <c r="AF47" s="40"/>
      <c r="AG47" s="40"/>
      <c r="AH47" s="40"/>
      <c r="AI47" s="64"/>
      <c r="AJ47" s="64"/>
      <c r="AK47" s="64"/>
      <c r="AL47" s="59" t="s">
        <v>45</v>
      </c>
      <c r="AM47" s="59"/>
      <c r="AN47" s="59"/>
      <c r="AO47" s="59"/>
      <c r="AP47" s="59"/>
      <c r="AQ47" s="59"/>
      <c r="AR47" s="59"/>
      <c r="AS47" s="59"/>
      <c r="AT47" s="59"/>
      <c r="AU47" s="40"/>
      <c r="AV47" s="40"/>
      <c r="AW47" s="40"/>
      <c r="AX47" s="40"/>
      <c r="AY47" s="40"/>
      <c r="AZ47" s="40"/>
      <c r="BA47" s="53"/>
    </row>
    <row r="48" spans="1:53" ht="19.5" customHeight="1" x14ac:dyDescent="0.3">
      <c r="A48" s="18"/>
      <c r="B48" s="16"/>
      <c r="C48" s="40"/>
      <c r="D48" s="40"/>
      <c r="E48" s="40"/>
      <c r="F48" s="40"/>
      <c r="G48" s="17" t="s">
        <v>215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64"/>
      <c r="U48" s="64"/>
      <c r="V48" s="40"/>
      <c r="W48" s="64"/>
      <c r="X48" s="64"/>
      <c r="Y48" s="64"/>
      <c r="Z48" s="40"/>
      <c r="AA48" s="64"/>
      <c r="AB48" s="53"/>
      <c r="AC48" s="40"/>
      <c r="AD48" s="40"/>
      <c r="AE48" s="40"/>
      <c r="AF48" s="40"/>
      <c r="AG48" s="40"/>
      <c r="AH48" s="33"/>
      <c r="AI48" s="16" t="s">
        <v>88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40"/>
      <c r="AX48" s="40"/>
      <c r="AY48" s="40"/>
      <c r="AZ48" s="40"/>
      <c r="BA48" s="205"/>
    </row>
    <row r="49" spans="1:53" ht="15.95" customHeight="1" x14ac:dyDescent="0.3">
      <c r="A49" s="54"/>
      <c r="B49" s="40"/>
      <c r="C49" s="40"/>
      <c r="D49" s="40"/>
      <c r="E49" s="40"/>
      <c r="F49" s="40"/>
      <c r="G49" s="299"/>
      <c r="H49" s="299"/>
      <c r="I49" s="40" t="s">
        <v>43</v>
      </c>
      <c r="J49" s="299"/>
      <c r="K49" s="299"/>
      <c r="L49" s="299"/>
      <c r="M49" s="40" t="s">
        <v>43</v>
      </c>
      <c r="N49" s="299"/>
      <c r="O49" s="299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53"/>
      <c r="AC49" s="54"/>
      <c r="AD49" s="40"/>
      <c r="AE49" s="33"/>
      <c r="AF49" s="33"/>
      <c r="AG49" s="33"/>
      <c r="AH49" s="33"/>
      <c r="AI49" s="33"/>
      <c r="AJ49" s="33"/>
      <c r="AK49" s="33"/>
      <c r="AL49" s="33"/>
      <c r="AM49" s="299"/>
      <c r="AN49" s="299"/>
      <c r="AO49" s="40" t="s">
        <v>43</v>
      </c>
      <c r="AP49" s="299"/>
      <c r="AQ49" s="299"/>
      <c r="AR49" s="40" t="s">
        <v>43</v>
      </c>
      <c r="AS49" s="299"/>
      <c r="AT49" s="299"/>
      <c r="AU49" s="33"/>
      <c r="AV49" s="33"/>
      <c r="AW49" s="33"/>
      <c r="AX49" s="33"/>
      <c r="AY49" s="33"/>
      <c r="AZ49" s="33"/>
      <c r="BA49" s="53"/>
    </row>
    <row r="50" spans="1:53" ht="15.95" customHeight="1" x14ac:dyDescent="0.3">
      <c r="A50" s="274"/>
      <c r="B50" s="275"/>
      <c r="C50" s="27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272"/>
      <c r="AC50" s="22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4"/>
    </row>
    <row r="51" spans="1:53" ht="15.95" customHeight="1" x14ac:dyDescent="0.3">
      <c r="A51" s="17"/>
      <c r="B51" s="20"/>
      <c r="C51" s="21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</row>
    <row r="52" spans="1:53" ht="16.5" customHeight="1" x14ac:dyDescent="0.3">
      <c r="A52" s="30" t="s">
        <v>80</v>
      </c>
    </row>
    <row r="53" spans="1:53" ht="16.5" customHeight="1" x14ac:dyDescent="0.3">
      <c r="A53" s="4" t="s">
        <v>81</v>
      </c>
      <c r="B53" s="3"/>
      <c r="C53" s="3"/>
      <c r="D53" s="3"/>
      <c r="E53" s="3"/>
      <c r="F53" s="3"/>
      <c r="G53" s="3"/>
    </row>
    <row r="54" spans="1:53" ht="16.5" customHeight="1" x14ac:dyDescent="0.3">
      <c r="D54" s="7" t="s">
        <v>30</v>
      </c>
      <c r="F54" s="317" t="s">
        <v>79</v>
      </c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Y54" s="8" t="s">
        <v>8</v>
      </c>
      <c r="Z54" s="8"/>
      <c r="AA54" s="9"/>
      <c r="AB54" s="9"/>
    </row>
    <row r="55" spans="1:53" ht="16.5" customHeight="1" x14ac:dyDescent="0.3">
      <c r="D55" s="7" t="s">
        <v>31</v>
      </c>
      <c r="F55" s="317" t="s">
        <v>94</v>
      </c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8"/>
      <c r="U55" s="318"/>
      <c r="V55" s="318"/>
      <c r="Y55" s="10" t="s">
        <v>9</v>
      </c>
      <c r="Z55" s="10"/>
      <c r="AA55" s="8"/>
      <c r="AB55" s="8"/>
    </row>
    <row r="56" spans="1:53" ht="16.5" customHeight="1" x14ac:dyDescent="0.3">
      <c r="B56" s="3"/>
      <c r="C56" s="3"/>
      <c r="D56" s="11" t="s">
        <v>32</v>
      </c>
      <c r="E56" s="3"/>
      <c r="F56" s="317" t="s">
        <v>227</v>
      </c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8"/>
      <c r="U56" s="318"/>
      <c r="V56" s="318"/>
      <c r="Y56" s="10" t="s">
        <v>9</v>
      </c>
      <c r="Z56" s="8"/>
      <c r="AA56" s="8"/>
      <c r="AB56" s="8"/>
    </row>
    <row r="57" spans="1:53" ht="16.5" customHeight="1" x14ac:dyDescent="0.3">
      <c r="B57" s="3"/>
      <c r="C57" s="3"/>
      <c r="D57" s="3"/>
      <c r="E57" s="3"/>
      <c r="F57" s="12"/>
      <c r="G57" s="3"/>
      <c r="H57" s="3"/>
    </row>
  </sheetData>
  <mergeCells count="47">
    <mergeCell ref="AP13:BA13"/>
    <mergeCell ref="AH24:AO24"/>
    <mergeCell ref="AI30:AS30"/>
    <mergeCell ref="M36:AA36"/>
    <mergeCell ref="AK46:AW46"/>
    <mergeCell ref="AM49:AN49"/>
    <mergeCell ref="AP49:AQ49"/>
    <mergeCell ref="AS49:AT49"/>
    <mergeCell ref="F56:V56"/>
    <mergeCell ref="F54:V54"/>
    <mergeCell ref="F55:V55"/>
    <mergeCell ref="J37:AA37"/>
    <mergeCell ref="J38:AA38"/>
    <mergeCell ref="J39:T39"/>
    <mergeCell ref="J40:T40"/>
    <mergeCell ref="G41:Q41"/>
    <mergeCell ref="T42:U42"/>
    <mergeCell ref="W42:Y42"/>
    <mergeCell ref="G1:H1"/>
    <mergeCell ref="U2:AD2"/>
    <mergeCell ref="Y13:Z13"/>
    <mergeCell ref="AF11:AK11"/>
    <mergeCell ref="G4:J4"/>
    <mergeCell ref="AH4:AN4"/>
    <mergeCell ref="AC4:AD4"/>
    <mergeCell ref="K10:O10"/>
    <mergeCell ref="H28:R28"/>
    <mergeCell ref="T33:U33"/>
    <mergeCell ref="W33:Y33"/>
    <mergeCell ref="H32:R32"/>
    <mergeCell ref="L26:X26"/>
    <mergeCell ref="G49:H49"/>
    <mergeCell ref="J49:L49"/>
    <mergeCell ref="N49:O49"/>
    <mergeCell ref="AY1:BA1"/>
    <mergeCell ref="T29:U29"/>
    <mergeCell ref="W29:Y29"/>
    <mergeCell ref="F21:S21"/>
    <mergeCell ref="F20:S20"/>
    <mergeCell ref="AG23:AQ23"/>
    <mergeCell ref="P14:R14"/>
    <mergeCell ref="F19:S19"/>
    <mergeCell ref="AT11:AU11"/>
    <mergeCell ref="AH10:AL10"/>
    <mergeCell ref="AQ11:AR11"/>
    <mergeCell ref="AR4:AV4"/>
    <mergeCell ref="AI13:AM13"/>
  </mergeCells>
  <dataValidations disablePrompts="1" count="1">
    <dataValidation type="list" allowBlank="1" showInputMessage="1" showErrorMessage="1" sqref="Z56">
      <formula1>#REF!</formula1>
    </dataValidation>
  </dataValidations>
  <printOptions verticalCentered="1"/>
  <pageMargins left="0.19685039370078741" right="0.19685039370078741" top="0.16" bottom="0.12" header="0.11811023622047245" footer="0.11811023622047245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8"/>
  <sheetViews>
    <sheetView zoomScaleNormal="100" zoomScaleSheetLayoutView="90" zoomScalePageLayoutView="132" workbookViewId="0">
      <selection activeCell="F41" sqref="F41"/>
    </sheetView>
  </sheetViews>
  <sheetFormatPr defaultColWidth="9" defaultRowHeight="23.25" x14ac:dyDescent="0.5"/>
  <cols>
    <col min="1" max="1" width="4.125" style="70" customWidth="1"/>
    <col min="2" max="2" width="29.5" style="70" customWidth="1"/>
    <col min="3" max="3" width="5.875" style="70" customWidth="1"/>
    <col min="4" max="4" width="7" style="149" customWidth="1"/>
    <col min="5" max="5" width="11.625" style="76" customWidth="1"/>
    <col min="6" max="6" width="4.625" style="76" customWidth="1"/>
    <col min="7" max="7" width="9.625" style="71" customWidth="1"/>
    <col min="8" max="8" width="3.5" style="71" customWidth="1"/>
    <col min="9" max="9" width="10.125" style="71" customWidth="1"/>
    <col min="10" max="10" width="3.625" style="77" customWidth="1"/>
    <col min="11" max="16384" width="9" style="71"/>
  </cols>
  <sheetData>
    <row r="1" spans="1:10" ht="20.25" x14ac:dyDescent="0.3">
      <c r="E1" s="72"/>
      <c r="F1" s="324" t="s">
        <v>135</v>
      </c>
      <c r="G1" s="324"/>
      <c r="H1" s="324"/>
      <c r="I1" s="324"/>
      <c r="J1" s="324"/>
    </row>
    <row r="2" spans="1:10" ht="20.25" customHeight="1" x14ac:dyDescent="0.3">
      <c r="A2" s="331" t="s">
        <v>74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20.25" customHeight="1" x14ac:dyDescent="0.3">
      <c r="A3" s="332" t="s">
        <v>54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0" ht="9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20.25" customHeight="1" x14ac:dyDescent="0.3">
      <c r="A5" s="345" t="s">
        <v>1</v>
      </c>
      <c r="B5" s="345" t="s">
        <v>93</v>
      </c>
      <c r="C5" s="327"/>
      <c r="D5" s="328"/>
      <c r="E5" s="343" t="s">
        <v>77</v>
      </c>
      <c r="F5" s="344"/>
      <c r="G5" s="340" t="s">
        <v>12</v>
      </c>
      <c r="H5" s="341"/>
      <c r="I5" s="341"/>
      <c r="J5" s="342"/>
    </row>
    <row r="6" spans="1:10" ht="20.25" customHeight="1" x14ac:dyDescent="0.3">
      <c r="A6" s="346"/>
      <c r="B6" s="346"/>
      <c r="C6" s="325" t="s">
        <v>11</v>
      </c>
      <c r="D6" s="326"/>
      <c r="E6" s="336" t="s">
        <v>72</v>
      </c>
      <c r="F6" s="337"/>
      <c r="G6" s="333" t="s">
        <v>55</v>
      </c>
      <c r="H6" s="334"/>
      <c r="I6" s="335" t="s">
        <v>56</v>
      </c>
      <c r="J6" s="334"/>
    </row>
    <row r="7" spans="1:10" ht="20.25" customHeight="1" x14ac:dyDescent="0.3">
      <c r="A7" s="347"/>
      <c r="B7" s="347"/>
      <c r="C7" s="329"/>
      <c r="D7" s="330"/>
      <c r="E7" s="338" t="s">
        <v>76</v>
      </c>
      <c r="F7" s="339"/>
      <c r="G7" s="79" t="s">
        <v>6</v>
      </c>
      <c r="H7" s="80" t="s">
        <v>57</v>
      </c>
      <c r="I7" s="80" t="s">
        <v>6</v>
      </c>
      <c r="J7" s="80" t="s">
        <v>57</v>
      </c>
    </row>
    <row r="8" spans="1:10" s="234" customFormat="1" ht="20.25" customHeight="1" x14ac:dyDescent="0.3">
      <c r="A8" s="227">
        <v>1</v>
      </c>
      <c r="B8" s="288"/>
      <c r="C8" s="246"/>
      <c r="D8" s="252"/>
      <c r="E8" s="289"/>
      <c r="F8" s="230"/>
      <c r="G8" s="290"/>
      <c r="H8" s="232"/>
      <c r="I8" s="291"/>
      <c r="J8" s="232" t="s">
        <v>137</v>
      </c>
    </row>
    <row r="9" spans="1:10" s="234" customFormat="1" ht="20.25" customHeight="1" x14ac:dyDescent="0.3">
      <c r="A9" s="227"/>
      <c r="B9" s="245" t="s">
        <v>144</v>
      </c>
      <c r="C9" s="246"/>
      <c r="D9" s="252"/>
      <c r="E9" s="229"/>
      <c r="F9" s="230"/>
      <c r="G9" s="229"/>
      <c r="H9" s="230"/>
      <c r="I9" s="229"/>
      <c r="J9" s="230"/>
    </row>
    <row r="10" spans="1:10" s="234" customFormat="1" ht="20.25" customHeight="1" x14ac:dyDescent="0.3">
      <c r="A10" s="227"/>
      <c r="B10" s="248"/>
      <c r="C10" s="246"/>
      <c r="D10" s="252"/>
      <c r="E10" s="229"/>
      <c r="F10" s="230"/>
      <c r="G10" s="229"/>
      <c r="H10" s="230"/>
      <c r="I10" s="249"/>
      <c r="J10" s="230"/>
    </row>
    <row r="11" spans="1:10" s="234" customFormat="1" ht="20.25" customHeight="1" x14ac:dyDescent="0.3">
      <c r="A11" s="227"/>
      <c r="B11" s="247"/>
      <c r="C11" s="246"/>
      <c r="D11" s="252"/>
      <c r="E11" s="229"/>
      <c r="F11" s="230"/>
      <c r="G11" s="231"/>
      <c r="H11" s="232"/>
      <c r="I11" s="233"/>
      <c r="J11" s="232" t="s">
        <v>137</v>
      </c>
    </row>
    <row r="12" spans="1:10" s="234" customFormat="1" ht="20.25" customHeight="1" x14ac:dyDescent="0.3">
      <c r="A12" s="227"/>
      <c r="B12" s="245"/>
      <c r="C12" s="246"/>
      <c r="D12" s="252"/>
      <c r="E12" s="229"/>
      <c r="F12" s="230"/>
      <c r="G12" s="231"/>
      <c r="H12" s="232"/>
      <c r="I12" s="233"/>
      <c r="J12" s="232"/>
    </row>
    <row r="13" spans="1:10" s="234" customFormat="1" ht="20.25" customHeight="1" x14ac:dyDescent="0.3">
      <c r="A13" s="227"/>
      <c r="B13" s="239"/>
      <c r="C13" s="235"/>
      <c r="D13" s="253"/>
      <c r="E13" s="229"/>
      <c r="F13" s="230"/>
      <c r="G13" s="236"/>
      <c r="H13" s="237"/>
      <c r="I13" s="238"/>
      <c r="J13" s="237" t="s">
        <v>137</v>
      </c>
    </row>
    <row r="14" spans="1:10" s="234" customFormat="1" ht="20.25" customHeight="1" x14ac:dyDescent="0.3">
      <c r="A14" s="227"/>
      <c r="B14" s="239"/>
      <c r="C14" s="235"/>
      <c r="D14" s="254"/>
      <c r="E14" s="229"/>
      <c r="F14" s="230"/>
      <c r="G14" s="236"/>
      <c r="H14" s="237"/>
      <c r="I14" s="238"/>
      <c r="J14" s="237" t="s">
        <v>137</v>
      </c>
    </row>
    <row r="15" spans="1:10" s="234" customFormat="1" ht="20.25" customHeight="1" x14ac:dyDescent="0.3">
      <c r="A15" s="227"/>
      <c r="B15" s="239"/>
      <c r="C15" s="235"/>
      <c r="D15" s="254"/>
      <c r="E15" s="262"/>
      <c r="F15" s="230"/>
      <c r="G15" s="236"/>
      <c r="H15" s="237"/>
      <c r="I15" s="238"/>
      <c r="J15" s="237"/>
    </row>
    <row r="16" spans="1:10" s="234" customFormat="1" ht="20.25" customHeight="1" x14ac:dyDescent="0.3">
      <c r="A16" s="227"/>
      <c r="B16" s="239"/>
      <c r="C16" s="235"/>
      <c r="D16" s="254"/>
      <c r="E16" s="262"/>
      <c r="F16" s="230"/>
      <c r="G16" s="236"/>
      <c r="H16" s="237"/>
      <c r="I16" s="238"/>
      <c r="J16" s="237"/>
    </row>
    <row r="17" spans="1:10" s="234" customFormat="1" ht="20.25" customHeight="1" x14ac:dyDescent="0.3">
      <c r="A17" s="227"/>
      <c r="B17" s="239"/>
      <c r="C17" s="235"/>
      <c r="D17" s="254"/>
      <c r="E17" s="262"/>
      <c r="F17" s="230"/>
      <c r="G17" s="236"/>
      <c r="H17" s="237"/>
      <c r="I17" s="238"/>
      <c r="J17" s="237"/>
    </row>
    <row r="18" spans="1:10" s="234" customFormat="1" ht="20.25" customHeight="1" x14ac:dyDescent="0.3">
      <c r="A18" s="227"/>
      <c r="B18" s="247"/>
      <c r="C18" s="235"/>
      <c r="D18" s="252"/>
      <c r="E18" s="240"/>
      <c r="F18" s="230"/>
      <c r="G18" s="236"/>
      <c r="H18" s="237"/>
      <c r="I18" s="238"/>
      <c r="J18" s="237" t="s">
        <v>137</v>
      </c>
    </row>
    <row r="19" spans="1:10" s="234" customFormat="1" ht="20.25" customHeight="1" x14ac:dyDescent="0.3">
      <c r="A19" s="227"/>
      <c r="B19" s="239"/>
      <c r="C19" s="235"/>
      <c r="D19" s="252"/>
      <c r="E19" s="240"/>
      <c r="F19" s="230"/>
      <c r="G19" s="236"/>
      <c r="H19" s="237"/>
      <c r="I19" s="238"/>
      <c r="J19" s="237" t="s">
        <v>137</v>
      </c>
    </row>
    <row r="20" spans="1:10" s="234" customFormat="1" ht="20.25" customHeight="1" x14ac:dyDescent="0.3">
      <c r="A20" s="227"/>
      <c r="B20" s="247"/>
      <c r="C20" s="235"/>
      <c r="D20" s="252"/>
      <c r="E20" s="240"/>
      <c r="F20" s="230"/>
      <c r="G20" s="236"/>
      <c r="H20" s="237"/>
      <c r="I20" s="238"/>
      <c r="J20" s="237" t="s">
        <v>137</v>
      </c>
    </row>
    <row r="21" spans="1:10" s="234" customFormat="1" ht="20.25" customHeight="1" x14ac:dyDescent="0.3">
      <c r="A21" s="227"/>
      <c r="B21" s="247"/>
      <c r="C21" s="235"/>
      <c r="D21" s="255"/>
      <c r="E21" s="241"/>
      <c r="F21" s="230"/>
      <c r="G21" s="236"/>
      <c r="H21" s="237"/>
      <c r="I21" s="238"/>
      <c r="J21" s="237" t="s">
        <v>137</v>
      </c>
    </row>
    <row r="22" spans="1:10" s="234" customFormat="1" ht="20.25" customHeight="1" x14ac:dyDescent="0.3">
      <c r="A22" s="227"/>
      <c r="B22" s="242"/>
      <c r="C22" s="235"/>
      <c r="D22" s="255"/>
      <c r="E22" s="241"/>
      <c r="F22" s="230"/>
      <c r="G22" s="236"/>
      <c r="H22" s="237"/>
      <c r="I22" s="238"/>
      <c r="J22" s="237" t="s">
        <v>137</v>
      </c>
    </row>
    <row r="23" spans="1:10" s="234" customFormat="1" ht="20.25" customHeight="1" x14ac:dyDescent="0.3">
      <c r="A23" s="227"/>
      <c r="B23" s="242"/>
      <c r="C23" s="235"/>
      <c r="D23" s="255"/>
      <c r="E23" s="241"/>
      <c r="F23" s="230"/>
      <c r="G23" s="236"/>
      <c r="H23" s="237"/>
      <c r="I23" s="238"/>
      <c r="J23" s="237" t="s">
        <v>137</v>
      </c>
    </row>
    <row r="24" spans="1:10" s="234" customFormat="1" ht="20.25" customHeight="1" x14ac:dyDescent="0.3">
      <c r="A24" s="227"/>
      <c r="B24" s="242"/>
      <c r="C24" s="235"/>
      <c r="D24" s="256"/>
      <c r="E24" s="241"/>
      <c r="F24" s="230"/>
      <c r="G24" s="236"/>
      <c r="H24" s="237"/>
      <c r="I24" s="238"/>
      <c r="J24" s="237" t="s">
        <v>137</v>
      </c>
    </row>
    <row r="25" spans="1:10" s="234" customFormat="1" ht="20.25" customHeight="1" x14ac:dyDescent="0.3">
      <c r="A25" s="227"/>
      <c r="B25" s="242"/>
      <c r="C25" s="235"/>
      <c r="D25" s="252"/>
      <c r="E25" s="241"/>
      <c r="F25" s="230"/>
      <c r="G25" s="236"/>
      <c r="H25" s="237"/>
      <c r="I25" s="238"/>
      <c r="J25" s="237" t="s">
        <v>137</v>
      </c>
    </row>
    <row r="26" spans="1:10" s="234" customFormat="1" ht="20.25" customHeight="1" x14ac:dyDescent="0.3">
      <c r="A26" s="227"/>
      <c r="B26" s="243"/>
      <c r="C26" s="235"/>
      <c r="D26" s="252"/>
      <c r="E26" s="241"/>
      <c r="F26" s="230"/>
      <c r="G26" s="236"/>
      <c r="H26" s="237"/>
      <c r="I26" s="238"/>
      <c r="J26" s="237" t="s">
        <v>137</v>
      </c>
    </row>
    <row r="27" spans="1:10" s="234" customFormat="1" ht="20.25" customHeight="1" x14ac:dyDescent="0.3">
      <c r="A27" s="227"/>
      <c r="B27" s="243"/>
      <c r="C27" s="235"/>
      <c r="D27" s="252"/>
      <c r="E27" s="241"/>
      <c r="F27" s="230"/>
      <c r="G27" s="236"/>
      <c r="H27" s="237"/>
      <c r="I27" s="238"/>
      <c r="J27" s="237" t="s">
        <v>137</v>
      </c>
    </row>
    <row r="28" spans="1:10" s="234" customFormat="1" ht="20.25" customHeight="1" x14ac:dyDescent="0.3">
      <c r="A28" s="227"/>
      <c r="B28" s="243"/>
      <c r="C28" s="235"/>
      <c r="D28" s="252"/>
      <c r="E28" s="241"/>
      <c r="F28" s="230"/>
      <c r="G28" s="236"/>
      <c r="H28" s="237"/>
      <c r="I28" s="238"/>
      <c r="J28" s="237"/>
    </row>
    <row r="29" spans="1:10" s="234" customFormat="1" ht="20.25" customHeight="1" x14ac:dyDescent="0.3">
      <c r="A29" s="227"/>
      <c r="B29" s="243"/>
      <c r="C29" s="235"/>
      <c r="D29" s="252"/>
      <c r="E29" s="241"/>
      <c r="F29" s="230"/>
      <c r="G29" s="236"/>
      <c r="H29" s="237"/>
      <c r="I29" s="238"/>
      <c r="J29" s="237"/>
    </row>
    <row r="30" spans="1:10" s="234" customFormat="1" ht="20.25" customHeight="1" x14ac:dyDescent="0.3">
      <c r="A30" s="227"/>
      <c r="B30" s="243"/>
      <c r="C30" s="235"/>
      <c r="D30" s="252"/>
      <c r="E30" s="244"/>
      <c r="F30" s="230"/>
      <c r="G30" s="236"/>
      <c r="H30" s="237"/>
      <c r="I30" s="238"/>
      <c r="J30" s="237" t="s">
        <v>137</v>
      </c>
    </row>
    <row r="31" spans="1:10" s="234" customFormat="1" ht="20.25" customHeight="1" x14ac:dyDescent="0.3">
      <c r="A31" s="227"/>
      <c r="B31" s="243"/>
      <c r="C31" s="235"/>
      <c r="D31" s="228"/>
      <c r="E31" s="241"/>
      <c r="F31" s="230"/>
      <c r="G31" s="236"/>
      <c r="H31" s="237"/>
      <c r="I31" s="238"/>
      <c r="J31" s="237" t="s">
        <v>137</v>
      </c>
    </row>
    <row r="32" spans="1:10" ht="20.25" customHeight="1" x14ac:dyDescent="0.3">
      <c r="A32" s="349"/>
      <c r="B32" s="349"/>
      <c r="C32" s="144" t="s">
        <v>75</v>
      </c>
      <c r="D32" s="292"/>
      <c r="E32" s="145" t="s">
        <v>5</v>
      </c>
      <c r="F32" s="350" t="s">
        <v>13</v>
      </c>
      <c r="G32" s="350"/>
      <c r="H32" s="351"/>
      <c r="I32" s="293"/>
      <c r="J32" s="143"/>
    </row>
    <row r="33" spans="1:10" ht="20.25" customHeight="1" x14ac:dyDescent="0.3">
      <c r="A33" s="151"/>
      <c r="B33" s="151" t="s">
        <v>143</v>
      </c>
      <c r="C33" s="75"/>
      <c r="D33" s="141"/>
      <c r="E33" s="352" t="s">
        <v>231</v>
      </c>
      <c r="F33" s="352"/>
      <c r="G33" s="352"/>
      <c r="H33" s="352"/>
      <c r="I33" s="352"/>
      <c r="J33" s="352"/>
    </row>
    <row r="34" spans="1:10" ht="20.25" customHeight="1" x14ac:dyDescent="0.3">
      <c r="A34" s="74"/>
      <c r="B34" s="270"/>
      <c r="C34" s="353" t="s">
        <v>58</v>
      </c>
      <c r="D34" s="353"/>
      <c r="E34" s="353"/>
      <c r="F34" s="353"/>
      <c r="G34" s="353"/>
      <c r="H34" s="353"/>
      <c r="I34" s="353"/>
      <c r="J34" s="353"/>
    </row>
    <row r="35" spans="1:10" ht="20.25" customHeight="1" x14ac:dyDescent="0.3">
      <c r="A35" s="78"/>
      <c r="B35" s="78" t="s">
        <v>59</v>
      </c>
      <c r="C35" s="353"/>
      <c r="D35" s="353"/>
      <c r="E35" s="353"/>
      <c r="F35" s="353"/>
      <c r="G35" s="353"/>
      <c r="H35" s="353"/>
      <c r="I35" s="353"/>
      <c r="J35" s="353"/>
    </row>
    <row r="36" spans="1:10" ht="20.25" customHeight="1" x14ac:dyDescent="0.3">
      <c r="C36" s="353" t="s">
        <v>133</v>
      </c>
      <c r="D36" s="353"/>
      <c r="E36" s="353"/>
      <c r="F36" s="353"/>
      <c r="G36" s="353"/>
      <c r="H36" s="353"/>
      <c r="I36" s="353"/>
      <c r="J36" s="353"/>
    </row>
    <row r="37" spans="1:10" ht="21.75" customHeight="1" x14ac:dyDescent="0.3">
      <c r="C37" s="354" t="s">
        <v>232</v>
      </c>
      <c r="D37" s="354"/>
      <c r="E37" s="354"/>
      <c r="F37" s="354"/>
      <c r="G37" s="354"/>
      <c r="H37" s="354"/>
      <c r="I37" s="354"/>
      <c r="J37" s="354"/>
    </row>
    <row r="38" spans="1:10" ht="21.75" customHeight="1" x14ac:dyDescent="0.3">
      <c r="D38" s="348" t="s">
        <v>59</v>
      </c>
      <c r="E38" s="348"/>
      <c r="F38" s="348"/>
      <c r="G38" s="348"/>
      <c r="H38" s="348"/>
      <c r="I38" s="348"/>
      <c r="J38" s="78"/>
    </row>
  </sheetData>
  <mergeCells count="22">
    <mergeCell ref="D38:I38"/>
    <mergeCell ref="A32:B32"/>
    <mergeCell ref="F32:H32"/>
    <mergeCell ref="E33:J33"/>
    <mergeCell ref="C35:J35"/>
    <mergeCell ref="C34:J34"/>
    <mergeCell ref="C36:J36"/>
    <mergeCell ref="C37:J37"/>
    <mergeCell ref="F1:J1"/>
    <mergeCell ref="C6:D6"/>
    <mergeCell ref="C5:D5"/>
    <mergeCell ref="C7:D7"/>
    <mergeCell ref="A2:J2"/>
    <mergeCell ref="A3:J3"/>
    <mergeCell ref="G6:H6"/>
    <mergeCell ref="I6:J6"/>
    <mergeCell ref="E6:F6"/>
    <mergeCell ref="E7:F7"/>
    <mergeCell ref="G5:J5"/>
    <mergeCell ref="E5:F5"/>
    <mergeCell ref="A5:A7"/>
    <mergeCell ref="B5:B7"/>
  </mergeCells>
  <pageMargins left="0.36" right="0.33" top="0.34" bottom="0.41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3"/>
  <sheetViews>
    <sheetView zoomScaleNormal="100" zoomScalePageLayoutView="120" workbookViewId="0">
      <selection activeCell="F8" sqref="F8"/>
    </sheetView>
  </sheetViews>
  <sheetFormatPr defaultRowHeight="14.25" x14ac:dyDescent="0.2"/>
  <cols>
    <col min="1" max="1" width="6.125" customWidth="1"/>
    <col min="2" max="2" width="41.75" customWidth="1"/>
    <col min="3" max="3" width="10.125" customWidth="1"/>
    <col min="4" max="4" width="7.375" customWidth="1"/>
  </cols>
  <sheetData>
    <row r="1" spans="1:7" ht="23.25" x14ac:dyDescent="0.35">
      <c r="B1" s="81" t="s">
        <v>74</v>
      </c>
    </row>
    <row r="3" spans="1:7" ht="18.75" customHeight="1" x14ac:dyDescent="0.2">
      <c r="A3" s="355" t="s">
        <v>1</v>
      </c>
      <c r="B3" s="355" t="s">
        <v>93</v>
      </c>
      <c r="C3" s="357" t="s">
        <v>11</v>
      </c>
      <c r="D3" s="358"/>
    </row>
    <row r="4" spans="1:7" ht="19.5" customHeight="1" x14ac:dyDescent="0.2">
      <c r="A4" s="356"/>
      <c r="B4" s="356"/>
      <c r="C4" s="359"/>
      <c r="D4" s="360"/>
    </row>
    <row r="5" spans="1:7" ht="20.25" x14ac:dyDescent="0.3">
      <c r="A5" s="227">
        <v>1</v>
      </c>
      <c r="B5" s="288"/>
      <c r="C5" s="294"/>
      <c r="D5" s="295"/>
    </row>
    <row r="6" spans="1:7" ht="20.25" x14ac:dyDescent="0.3">
      <c r="A6" s="227"/>
      <c r="B6" s="245"/>
      <c r="C6" s="261"/>
      <c r="D6" s="257"/>
      <c r="G6" s="31"/>
    </row>
    <row r="7" spans="1:7" ht="20.25" x14ac:dyDescent="0.3">
      <c r="A7" s="227"/>
      <c r="B7" s="248"/>
      <c r="C7" s="261"/>
      <c r="D7" s="257"/>
    </row>
    <row r="8" spans="1:7" ht="20.25" x14ac:dyDescent="0.3">
      <c r="A8" s="227"/>
      <c r="B8" s="247"/>
      <c r="C8" s="261"/>
      <c r="D8" s="257"/>
    </row>
    <row r="9" spans="1:7" ht="20.25" x14ac:dyDescent="0.3">
      <c r="A9" s="227"/>
      <c r="B9" s="245"/>
      <c r="C9" s="261"/>
      <c r="D9" s="257"/>
    </row>
    <row r="10" spans="1:7" ht="19.5" x14ac:dyDescent="0.3">
      <c r="A10" s="227"/>
      <c r="B10" s="239"/>
      <c r="C10" s="258"/>
      <c r="D10" s="257"/>
    </row>
    <row r="11" spans="1:7" ht="19.5" x14ac:dyDescent="0.3">
      <c r="A11" s="227"/>
      <c r="B11" s="239"/>
      <c r="C11" s="258"/>
      <c r="D11" s="257"/>
    </row>
    <row r="12" spans="1:7" ht="19.5" x14ac:dyDescent="0.3">
      <c r="A12" s="227"/>
      <c r="B12" s="239"/>
      <c r="C12" s="258"/>
      <c r="D12" s="257"/>
    </row>
    <row r="13" spans="1:7" ht="19.5" x14ac:dyDescent="0.3">
      <c r="A13" s="227"/>
      <c r="B13" s="239"/>
      <c r="C13" s="258"/>
      <c r="D13" s="257"/>
    </row>
    <row r="14" spans="1:7" ht="19.5" x14ac:dyDescent="0.3">
      <c r="A14" s="227"/>
      <c r="B14" s="239"/>
      <c r="C14" s="258"/>
      <c r="D14" s="257"/>
    </row>
    <row r="15" spans="1:7" ht="19.5" x14ac:dyDescent="0.3">
      <c r="A15" s="227"/>
      <c r="B15" s="247"/>
      <c r="C15" s="258"/>
      <c r="D15" s="257"/>
    </row>
    <row r="16" spans="1:7" ht="19.5" x14ac:dyDescent="0.3">
      <c r="A16" s="227"/>
      <c r="B16" s="239"/>
      <c r="C16" s="258"/>
      <c r="D16" s="257"/>
    </row>
    <row r="17" spans="1:4" ht="19.5" x14ac:dyDescent="0.3">
      <c r="A17" s="227"/>
      <c r="B17" s="247"/>
      <c r="C17" s="258"/>
      <c r="D17" s="257"/>
    </row>
    <row r="18" spans="1:4" ht="19.5" x14ac:dyDescent="0.3">
      <c r="A18" s="227"/>
      <c r="B18" s="247"/>
      <c r="C18" s="258"/>
      <c r="D18" s="258"/>
    </row>
    <row r="19" spans="1:4" ht="19.5" x14ac:dyDescent="0.3">
      <c r="A19" s="227"/>
      <c r="B19" s="242"/>
      <c r="C19" s="258"/>
      <c r="D19" s="258"/>
    </row>
    <row r="20" spans="1:4" ht="19.5" x14ac:dyDescent="0.3">
      <c r="A20" s="227"/>
      <c r="B20" s="242"/>
      <c r="C20" s="258"/>
      <c r="D20" s="258"/>
    </row>
    <row r="21" spans="1:4" ht="19.5" x14ac:dyDescent="0.3">
      <c r="A21" s="227"/>
      <c r="B21" s="242"/>
      <c r="C21" s="258"/>
      <c r="D21" s="258"/>
    </row>
    <row r="22" spans="1:4" ht="19.5" x14ac:dyDescent="0.3">
      <c r="A22" s="227"/>
      <c r="B22" s="242"/>
      <c r="C22" s="258"/>
      <c r="D22" s="258"/>
    </row>
    <row r="23" spans="1:4" ht="19.5" x14ac:dyDescent="0.3">
      <c r="A23" s="227"/>
      <c r="B23" s="243"/>
      <c r="C23" s="258"/>
      <c r="D23" s="257"/>
    </row>
    <row r="24" spans="1:4" ht="19.5" x14ac:dyDescent="0.3">
      <c r="A24" s="227"/>
      <c r="B24" s="243"/>
      <c r="C24" s="258"/>
      <c r="D24" s="257"/>
    </row>
    <row r="25" spans="1:4" ht="19.5" x14ac:dyDescent="0.3">
      <c r="A25" s="227"/>
      <c r="B25" s="243"/>
      <c r="C25" s="258"/>
      <c r="D25" s="257"/>
    </row>
    <row r="26" spans="1:4" ht="19.5" x14ac:dyDescent="0.3">
      <c r="A26" s="227"/>
      <c r="B26" s="243"/>
      <c r="C26" s="258"/>
      <c r="D26" s="257"/>
    </row>
    <row r="27" spans="1:4" ht="19.5" x14ac:dyDescent="0.3">
      <c r="A27" s="227"/>
      <c r="B27" s="243"/>
      <c r="C27" s="258"/>
      <c r="D27" s="257"/>
    </row>
    <row r="28" spans="1:4" ht="19.5" x14ac:dyDescent="0.3">
      <c r="A28" s="1"/>
      <c r="B28" s="243"/>
      <c r="C28" s="259"/>
      <c r="D28" s="260"/>
    </row>
    <row r="29" spans="1:4" ht="19.5" x14ac:dyDescent="0.3">
      <c r="A29" s="1"/>
      <c r="B29" s="27"/>
      <c r="C29" s="259"/>
      <c r="D29" s="260"/>
    </row>
    <row r="31" spans="1:4" ht="19.5" x14ac:dyDescent="0.3">
      <c r="B31" s="26"/>
    </row>
    <row r="32" spans="1:4" ht="19.5" x14ac:dyDescent="0.3">
      <c r="B32" s="26" t="str">
        <f>'2.1.รายละเอียดที่ขอซื้อ =3 ชุด '!B33</f>
        <v>ลงชื่อ ..................................... ผู้ขออนุมัติ</v>
      </c>
    </row>
    <row r="33" spans="2:2" ht="19.5" x14ac:dyDescent="0.2">
      <c r="B33" s="28" t="s">
        <v>59</v>
      </c>
    </row>
  </sheetData>
  <mergeCells count="3">
    <mergeCell ref="A3:A4"/>
    <mergeCell ref="B3:B4"/>
    <mergeCell ref="C3:D4"/>
  </mergeCells>
  <pageMargins left="1.47" right="0.7" top="0.72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14"/>
  <sheetViews>
    <sheetView view="pageLayout" topLeftCell="A91" zoomScale="110" zoomScaleNormal="110" zoomScaleSheetLayoutView="100" zoomScalePageLayoutView="110" workbookViewId="0">
      <selection activeCell="C11" sqref="C11:E11"/>
    </sheetView>
  </sheetViews>
  <sheetFormatPr defaultColWidth="9.125" defaultRowHeight="20.25" x14ac:dyDescent="0.2"/>
  <cols>
    <col min="1" max="1" width="6.125" style="82" customWidth="1"/>
    <col min="2" max="2" width="11.625" style="82" customWidth="1"/>
    <col min="3" max="3" width="12.875" style="82" customWidth="1"/>
    <col min="4" max="4" width="7.875" style="82" customWidth="1"/>
    <col min="5" max="5" width="9.625" style="82" customWidth="1"/>
    <col min="6" max="6" width="5.625" style="82" customWidth="1"/>
    <col min="7" max="7" width="6.375" style="82" customWidth="1"/>
    <col min="8" max="8" width="6.875" style="82" customWidth="1"/>
    <col min="9" max="9" width="9" style="82" customWidth="1"/>
    <col min="10" max="10" width="3.875" style="82" customWidth="1"/>
    <col min="11" max="11" width="10.625" style="82" customWidth="1"/>
    <col min="12" max="12" width="3.5" style="82" customWidth="1"/>
    <col min="13" max="13" width="3.375" style="82" customWidth="1"/>
    <col min="14" max="16384" width="9.125" style="82"/>
  </cols>
  <sheetData>
    <row r="1" spans="1:12" ht="24" customHeight="1" x14ac:dyDescent="0.2">
      <c r="A1" s="383" t="s">
        <v>145</v>
      </c>
      <c r="B1" s="384"/>
      <c r="C1" s="384"/>
      <c r="D1" s="384"/>
      <c r="E1" s="384"/>
      <c r="F1" s="384"/>
      <c r="G1" s="384"/>
      <c r="H1" s="384"/>
      <c r="I1" s="384"/>
      <c r="J1" s="384"/>
      <c r="K1" s="385" t="s">
        <v>132</v>
      </c>
      <c r="L1" s="386"/>
    </row>
    <row r="2" spans="1:12" ht="21" customHeight="1" x14ac:dyDescent="0.2">
      <c r="A2" s="83" t="s">
        <v>128</v>
      </c>
      <c r="B2" s="202">
        <v>1</v>
      </c>
      <c r="C2" s="85" t="s">
        <v>117</v>
      </c>
      <c r="D2" s="202">
        <v>1</v>
      </c>
      <c r="E2" s="86" t="s">
        <v>118</v>
      </c>
      <c r="F2" s="87" t="s">
        <v>96</v>
      </c>
      <c r="G2" s="88"/>
      <c r="H2" s="89"/>
      <c r="I2" s="387"/>
      <c r="J2" s="387"/>
      <c r="K2" s="387"/>
      <c r="L2" s="388"/>
    </row>
    <row r="3" spans="1:12" ht="21" customHeight="1" x14ac:dyDescent="0.2">
      <c r="A3" s="90" t="s">
        <v>123</v>
      </c>
      <c r="B3" s="147" t="s">
        <v>16</v>
      </c>
      <c r="C3" s="389">
        <f>'ขออนุมัติจัดซื้อ  =3 ชุด '!W7</f>
        <v>0</v>
      </c>
      <c r="D3" s="374"/>
      <c r="E3" s="390"/>
      <c r="F3" s="91" t="s">
        <v>3</v>
      </c>
      <c r="G3" s="92" t="s">
        <v>119</v>
      </c>
      <c r="H3" s="93" t="s">
        <v>98</v>
      </c>
      <c r="I3" s="94"/>
      <c r="J3" s="387"/>
      <c r="K3" s="387"/>
      <c r="L3" s="388"/>
    </row>
    <row r="4" spans="1:12" ht="21" customHeight="1" x14ac:dyDescent="0.2">
      <c r="A4" s="95"/>
      <c r="B4" s="148" t="s">
        <v>124</v>
      </c>
      <c r="C4" s="399">
        <f>'ขออนุมัติจัดซื้อ  =3 ชุด '!K7</f>
        <v>0</v>
      </c>
      <c r="D4" s="399"/>
      <c r="E4" s="400"/>
      <c r="F4" s="96"/>
      <c r="G4" s="97" t="s">
        <v>120</v>
      </c>
      <c r="H4" s="98" t="s">
        <v>99</v>
      </c>
      <c r="I4" s="94"/>
      <c r="J4" s="94"/>
      <c r="K4" s="376"/>
      <c r="L4" s="377"/>
    </row>
    <row r="5" spans="1:12" ht="21" customHeight="1" x14ac:dyDescent="0.2">
      <c r="A5" s="83" t="s">
        <v>125</v>
      </c>
      <c r="B5" s="66"/>
      <c r="C5" s="99" t="s">
        <v>126</v>
      </c>
      <c r="D5" s="100"/>
      <c r="E5" s="67"/>
      <c r="F5" s="378" t="s">
        <v>97</v>
      </c>
      <c r="G5" s="379"/>
      <c r="H5" s="379"/>
      <c r="I5" s="376" t="s">
        <v>130</v>
      </c>
      <c r="J5" s="376"/>
      <c r="K5" s="376"/>
      <c r="L5" s="377"/>
    </row>
    <row r="6" spans="1:12" ht="21" customHeight="1" x14ac:dyDescent="0.2">
      <c r="A6" s="380" t="s">
        <v>100</v>
      </c>
      <c r="B6" s="381"/>
      <c r="C6" s="382"/>
      <c r="D6" s="101" t="s">
        <v>101</v>
      </c>
      <c r="E6" s="102" t="s">
        <v>102</v>
      </c>
      <c r="F6" s="101" t="s">
        <v>103</v>
      </c>
      <c r="G6" s="103" t="s">
        <v>104</v>
      </c>
      <c r="H6" s="104"/>
      <c r="I6" s="104"/>
      <c r="J6" s="104"/>
      <c r="K6" s="104"/>
      <c r="L6" s="105"/>
    </row>
    <row r="7" spans="1:12" ht="18" customHeight="1" x14ac:dyDescent="0.2">
      <c r="A7" s="106"/>
      <c r="B7" s="107" t="s">
        <v>136</v>
      </c>
      <c r="C7" s="108" t="s">
        <v>129</v>
      </c>
      <c r="D7" s="109" t="s">
        <v>3</v>
      </c>
      <c r="E7" s="110"/>
      <c r="F7" s="109"/>
      <c r="G7" s="111"/>
      <c r="H7" s="112"/>
      <c r="I7" s="112"/>
      <c r="J7" s="112"/>
      <c r="K7" s="112"/>
      <c r="L7" s="113"/>
    </row>
    <row r="8" spans="1:12" ht="4.5" customHeight="1" x14ac:dyDescent="0.2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</row>
    <row r="9" spans="1:12" ht="21" customHeight="1" x14ac:dyDescent="0.2">
      <c r="A9" s="413" t="s">
        <v>105</v>
      </c>
      <c r="B9" s="405" t="s">
        <v>106</v>
      </c>
      <c r="C9" s="407" t="s">
        <v>5</v>
      </c>
      <c r="D9" s="408"/>
      <c r="E9" s="409"/>
      <c r="F9" s="405" t="s">
        <v>115</v>
      </c>
      <c r="G9" s="401" t="s">
        <v>11</v>
      </c>
      <c r="H9" s="402"/>
      <c r="I9" s="391" t="s">
        <v>55</v>
      </c>
      <c r="J9" s="392"/>
      <c r="K9" s="393" t="s">
        <v>131</v>
      </c>
      <c r="L9" s="392"/>
    </row>
    <row r="10" spans="1:12" ht="21" customHeight="1" x14ac:dyDescent="0.2">
      <c r="A10" s="414"/>
      <c r="B10" s="406"/>
      <c r="C10" s="410"/>
      <c r="D10" s="411"/>
      <c r="E10" s="412"/>
      <c r="F10" s="406"/>
      <c r="G10" s="403"/>
      <c r="H10" s="404"/>
      <c r="I10" s="68" t="s">
        <v>6</v>
      </c>
      <c r="J10" s="69" t="s">
        <v>57</v>
      </c>
      <c r="K10" s="69" t="s">
        <v>6</v>
      </c>
      <c r="L10" s="69" t="s">
        <v>57</v>
      </c>
    </row>
    <row r="11" spans="1:12" ht="19.7" customHeight="1" x14ac:dyDescent="0.2">
      <c r="A11" s="117">
        <f>'2.1.รายละเอียดที่ขอซื้อ =3 ชุด '!A8</f>
        <v>1</v>
      </c>
      <c r="B11" s="118"/>
      <c r="C11" s="369" t="s">
        <v>201</v>
      </c>
      <c r="D11" s="370"/>
      <c r="E11" s="371"/>
      <c r="F11" s="119"/>
      <c r="G11" s="119">
        <v>1</v>
      </c>
      <c r="H11" s="120" t="s">
        <v>202</v>
      </c>
      <c r="I11" s="121">
        <v>350</v>
      </c>
      <c r="J11" s="122">
        <f>'2.1.รายละเอียดที่ขอซื้อ =3 ชุด '!H8</f>
        <v>0</v>
      </c>
      <c r="K11" s="122">
        <v>350</v>
      </c>
      <c r="L11" s="122"/>
    </row>
    <row r="12" spans="1:12" ht="19.7" customHeight="1" x14ac:dyDescent="0.2">
      <c r="A12" s="117">
        <f>'2.1.รายละเอียดที่ขอซื้อ =3 ชุด '!A9</f>
        <v>0</v>
      </c>
      <c r="B12" s="118"/>
      <c r="C12" s="369" t="s">
        <v>204</v>
      </c>
      <c r="D12" s="370"/>
      <c r="E12" s="371"/>
      <c r="F12" s="117"/>
      <c r="G12" s="119">
        <v>1</v>
      </c>
      <c r="H12" s="120" t="s">
        <v>203</v>
      </c>
      <c r="I12" s="121">
        <v>120</v>
      </c>
      <c r="J12" s="122"/>
      <c r="K12" s="122">
        <v>120</v>
      </c>
      <c r="L12" s="122"/>
    </row>
    <row r="13" spans="1:12" ht="19.7" customHeight="1" x14ac:dyDescent="0.2">
      <c r="A13" s="117">
        <f>'2.1.รายละเอียดที่ขอซื้อ =3 ชุด '!A11</f>
        <v>0</v>
      </c>
      <c r="B13" s="118"/>
      <c r="C13" s="369" t="s">
        <v>205</v>
      </c>
      <c r="D13" s="370"/>
      <c r="E13" s="371"/>
      <c r="F13" s="117"/>
      <c r="G13" s="119">
        <v>1</v>
      </c>
      <c r="H13" s="120" t="s">
        <v>207</v>
      </c>
      <c r="I13" s="121">
        <v>85</v>
      </c>
      <c r="J13" s="122"/>
      <c r="K13" s="122">
        <v>85</v>
      </c>
      <c r="L13" s="122"/>
    </row>
    <row r="14" spans="1:12" ht="19.7" customHeight="1" x14ac:dyDescent="0.2">
      <c r="A14" s="117">
        <f>'2.1.รายละเอียดที่ขอซื้อ =3 ชุด '!A12</f>
        <v>0</v>
      </c>
      <c r="B14" s="118"/>
      <c r="C14" s="369" t="s">
        <v>206</v>
      </c>
      <c r="D14" s="370"/>
      <c r="E14" s="371"/>
      <c r="F14" s="117"/>
      <c r="G14" s="119">
        <f>'2.1.รายละเอียดที่ขอซื้อ =3 ชุด '!C12</f>
        <v>0</v>
      </c>
      <c r="H14" s="120" t="s">
        <v>207</v>
      </c>
      <c r="I14" s="121">
        <v>55</v>
      </c>
      <c r="J14" s="122"/>
      <c r="K14" s="122">
        <v>55</v>
      </c>
      <c r="L14" s="122"/>
    </row>
    <row r="15" spans="1:12" ht="19.7" customHeight="1" x14ac:dyDescent="0.2">
      <c r="A15" s="117"/>
      <c r="B15" s="118"/>
      <c r="C15" s="369" t="s">
        <v>208</v>
      </c>
      <c r="D15" s="370"/>
      <c r="E15" s="371"/>
      <c r="F15" s="117"/>
      <c r="G15" s="119">
        <v>2</v>
      </c>
      <c r="H15" s="120" t="s">
        <v>207</v>
      </c>
      <c r="I15" s="121">
        <v>5</v>
      </c>
      <c r="J15" s="122"/>
      <c r="K15" s="122">
        <v>10</v>
      </c>
      <c r="L15" s="122"/>
    </row>
    <row r="16" spans="1:12" ht="19.7" customHeight="1" x14ac:dyDescent="0.2">
      <c r="A16" s="117">
        <v>6</v>
      </c>
      <c r="B16" s="118"/>
      <c r="C16" s="369" t="s">
        <v>212</v>
      </c>
      <c r="D16" s="370"/>
      <c r="E16" s="371"/>
      <c r="F16" s="117"/>
      <c r="G16" s="119">
        <v>1</v>
      </c>
      <c r="H16" s="120" t="s">
        <v>209</v>
      </c>
      <c r="I16" s="121">
        <v>240</v>
      </c>
      <c r="J16" s="122"/>
      <c r="K16" s="122">
        <v>240</v>
      </c>
      <c r="L16" s="122"/>
    </row>
    <row r="17" spans="1:12" ht="19.7" customHeight="1" x14ac:dyDescent="0.2">
      <c r="A17" s="117">
        <v>7</v>
      </c>
      <c r="B17" s="118"/>
      <c r="C17" s="369" t="s">
        <v>211</v>
      </c>
      <c r="D17" s="370"/>
      <c r="E17" s="371"/>
      <c r="F17" s="117"/>
      <c r="G17" s="119">
        <v>1</v>
      </c>
      <c r="H17" s="120" t="s">
        <v>210</v>
      </c>
      <c r="I17" s="121">
        <v>100</v>
      </c>
      <c r="J17" s="122"/>
      <c r="K17" s="122">
        <v>100</v>
      </c>
      <c r="L17" s="122"/>
    </row>
    <row r="18" spans="1:12" ht="19.7" customHeight="1" x14ac:dyDescent="0.2">
      <c r="A18" s="117"/>
      <c r="B18" s="118"/>
      <c r="C18" s="369"/>
      <c r="D18" s="370"/>
      <c r="E18" s="371"/>
      <c r="F18" s="117"/>
      <c r="G18" s="119"/>
      <c r="H18" s="120"/>
      <c r="I18" s="121"/>
      <c r="J18" s="122"/>
      <c r="K18" s="122"/>
      <c r="L18" s="122"/>
    </row>
    <row r="19" spans="1:12" ht="19.7" customHeight="1" x14ac:dyDescent="0.2">
      <c r="A19" s="117">
        <f>'2.1.รายละเอียดที่ขอซื้อ =3 ชุด '!A13</f>
        <v>0</v>
      </c>
      <c r="B19" s="118"/>
      <c r="C19" s="369">
        <f>'2.1.รายละเอียดที่ขอซื้อ =3 ชุด '!B13</f>
        <v>0</v>
      </c>
      <c r="D19" s="370"/>
      <c r="E19" s="371"/>
      <c r="F19" s="117"/>
      <c r="G19" s="119">
        <f>'2.1.รายละเอียดที่ขอซื้อ =3 ชุด '!C13</f>
        <v>0</v>
      </c>
      <c r="H19" s="120">
        <f>'2.1.รายละเอียดที่ขอซื้อ =3 ชุด '!D13</f>
        <v>0</v>
      </c>
      <c r="I19" s="121">
        <f>'2.1.รายละเอียดที่ขอซื้อ =3 ชุด '!G13</f>
        <v>0</v>
      </c>
      <c r="J19" s="122">
        <f>'2.1.รายละเอียดที่ขอซื้อ =3 ชุด '!H13</f>
        <v>0</v>
      </c>
      <c r="K19" s="122">
        <f>'2.1.รายละเอียดที่ขอซื้อ =3 ชุด '!I13</f>
        <v>0</v>
      </c>
      <c r="L19" s="122" t="str">
        <f>'2.1.รายละเอียดที่ขอซื้อ =3 ชุด '!J13</f>
        <v>-</v>
      </c>
    </row>
    <row r="20" spans="1:12" ht="19.7" customHeight="1" x14ac:dyDescent="0.2">
      <c r="A20" s="117">
        <f>'2.1.รายละเอียดที่ขอซื้อ =3 ชุด '!A14</f>
        <v>0</v>
      </c>
      <c r="B20" s="118"/>
      <c r="C20" s="369">
        <f>'2.1.รายละเอียดที่ขอซื้อ =3 ชุด '!B14</f>
        <v>0</v>
      </c>
      <c r="D20" s="370"/>
      <c r="E20" s="371"/>
      <c r="F20" s="117"/>
      <c r="G20" s="119">
        <f>'2.1.รายละเอียดที่ขอซื้อ =3 ชุด '!C14</f>
        <v>0</v>
      </c>
      <c r="H20" s="120">
        <f>'2.1.รายละเอียดที่ขอซื้อ =3 ชุด '!D14</f>
        <v>0</v>
      </c>
      <c r="I20" s="121">
        <f>'2.1.รายละเอียดที่ขอซื้อ =3 ชุด '!G14</f>
        <v>0</v>
      </c>
      <c r="J20" s="122">
        <f>'2.1.รายละเอียดที่ขอซื้อ =3 ชุด '!H14</f>
        <v>0</v>
      </c>
      <c r="K20" s="122">
        <f>'2.1.รายละเอียดที่ขอซื้อ =3 ชุด '!I14</f>
        <v>0</v>
      </c>
      <c r="L20" s="122" t="str">
        <f>'2.1.รายละเอียดที่ขอซื้อ =3 ชุด '!J14</f>
        <v>-</v>
      </c>
    </row>
    <row r="21" spans="1:12" ht="19.7" customHeight="1" x14ac:dyDescent="0.2">
      <c r="A21" s="117">
        <f>'2.1.รายละเอียดที่ขอซื้อ =3 ชุด '!A18</f>
        <v>0</v>
      </c>
      <c r="B21" s="118"/>
      <c r="C21" s="369">
        <f>'2.1.รายละเอียดที่ขอซื้อ =3 ชุด '!B18</f>
        <v>0</v>
      </c>
      <c r="D21" s="370"/>
      <c r="E21" s="371"/>
      <c r="F21" s="117"/>
      <c r="G21" s="119">
        <f>'2.1.รายละเอียดที่ขอซื้อ =3 ชุด '!C18</f>
        <v>0</v>
      </c>
      <c r="H21" s="120">
        <f>'2.1.รายละเอียดที่ขอซื้อ =3 ชุด '!D18</f>
        <v>0</v>
      </c>
      <c r="I21" s="121">
        <f>'2.1.รายละเอียดที่ขอซื้อ =3 ชุด '!G18</f>
        <v>0</v>
      </c>
      <c r="J21" s="122">
        <f>'2.1.รายละเอียดที่ขอซื้อ =3 ชุด '!H18</f>
        <v>0</v>
      </c>
      <c r="K21" s="122">
        <f>'2.1.รายละเอียดที่ขอซื้อ =3 ชุด '!I18</f>
        <v>0</v>
      </c>
      <c r="L21" s="122" t="str">
        <f>'2.1.รายละเอียดที่ขอซื้อ =3 ชุด '!J18</f>
        <v>-</v>
      </c>
    </row>
    <row r="22" spans="1:12" ht="19.7" customHeight="1" x14ac:dyDescent="0.2">
      <c r="A22" s="117">
        <f>'2.1.รายละเอียดที่ขอซื้อ =3 ชุด '!A19</f>
        <v>0</v>
      </c>
      <c r="B22" s="118"/>
      <c r="C22" s="369">
        <f>'2.1.รายละเอียดที่ขอซื้อ =3 ชุด '!B19</f>
        <v>0</v>
      </c>
      <c r="D22" s="370"/>
      <c r="E22" s="371"/>
      <c r="F22" s="117"/>
      <c r="G22" s="119">
        <f>'2.1.รายละเอียดที่ขอซื้อ =3 ชุด '!C19</f>
        <v>0</v>
      </c>
      <c r="H22" s="120">
        <f>'2.1.รายละเอียดที่ขอซื้อ =3 ชุด '!D19</f>
        <v>0</v>
      </c>
      <c r="I22" s="121">
        <f>'2.1.รายละเอียดที่ขอซื้อ =3 ชุด '!G19</f>
        <v>0</v>
      </c>
      <c r="J22" s="122">
        <f>'2.1.รายละเอียดที่ขอซื้อ =3 ชุด '!H19</f>
        <v>0</v>
      </c>
      <c r="K22" s="122">
        <f>'2.1.รายละเอียดที่ขอซื้อ =3 ชุด '!I19</f>
        <v>0</v>
      </c>
      <c r="L22" s="122" t="str">
        <f>'2.1.รายละเอียดที่ขอซื้อ =3 ชุด '!J19</f>
        <v>-</v>
      </c>
    </row>
    <row r="23" spans="1:12" ht="19.7" customHeight="1" x14ac:dyDescent="0.2">
      <c r="A23" s="117">
        <f>'2.1.รายละเอียดที่ขอซื้อ =3 ชุด '!A20</f>
        <v>0</v>
      </c>
      <c r="B23" s="118"/>
      <c r="C23" s="369">
        <f>'2.1.รายละเอียดที่ขอซื้อ =3 ชุด '!B20</f>
        <v>0</v>
      </c>
      <c r="D23" s="370"/>
      <c r="E23" s="371"/>
      <c r="F23" s="117"/>
      <c r="G23" s="119">
        <f>'2.1.รายละเอียดที่ขอซื้อ =3 ชุด '!C20</f>
        <v>0</v>
      </c>
      <c r="H23" s="120">
        <f>'2.1.รายละเอียดที่ขอซื้อ =3 ชุด '!D20</f>
        <v>0</v>
      </c>
      <c r="I23" s="121">
        <f>'2.1.รายละเอียดที่ขอซื้อ =3 ชุด '!G20</f>
        <v>0</v>
      </c>
      <c r="J23" s="122">
        <f>'2.1.รายละเอียดที่ขอซื้อ =3 ชุด '!H20</f>
        <v>0</v>
      </c>
      <c r="K23" s="122">
        <f>'2.1.รายละเอียดที่ขอซื้อ =3 ชุด '!I20</f>
        <v>0</v>
      </c>
      <c r="L23" s="122" t="str">
        <f>'2.1.รายละเอียดที่ขอซื้อ =3 ชุด '!J20</f>
        <v>-</v>
      </c>
    </row>
    <row r="24" spans="1:12" ht="19.7" customHeight="1" x14ac:dyDescent="0.2">
      <c r="A24" s="117">
        <f>'2.1.รายละเอียดที่ขอซื้อ =3 ชุด '!A21</f>
        <v>0</v>
      </c>
      <c r="B24" s="118"/>
      <c r="C24" s="369">
        <f>'2.1.รายละเอียดที่ขอซื้อ =3 ชุด '!B21</f>
        <v>0</v>
      </c>
      <c r="D24" s="370"/>
      <c r="E24" s="371"/>
      <c r="F24" s="117"/>
      <c r="G24" s="119">
        <f>'2.1.รายละเอียดที่ขอซื้อ =3 ชุด '!C21</f>
        <v>0</v>
      </c>
      <c r="H24" s="120">
        <f>'2.1.รายละเอียดที่ขอซื้อ =3 ชุด '!D21</f>
        <v>0</v>
      </c>
      <c r="I24" s="121">
        <f>'2.1.รายละเอียดที่ขอซื้อ =3 ชุด '!G21</f>
        <v>0</v>
      </c>
      <c r="J24" s="122">
        <f>'2.1.รายละเอียดที่ขอซื้อ =3 ชุด '!H21</f>
        <v>0</v>
      </c>
      <c r="K24" s="122">
        <f>'2.1.รายละเอียดที่ขอซื้อ =3 ชุด '!I21</f>
        <v>0</v>
      </c>
      <c r="L24" s="122" t="str">
        <f>'2.1.รายละเอียดที่ขอซื้อ =3 ชุด '!J21</f>
        <v>-</v>
      </c>
    </row>
    <row r="25" spans="1:12" ht="19.7" customHeight="1" x14ac:dyDescent="0.2">
      <c r="A25" s="117">
        <f>'2.1.รายละเอียดที่ขอซื้อ =3 ชุด '!A22</f>
        <v>0</v>
      </c>
      <c r="B25" s="118"/>
      <c r="C25" s="369">
        <f>'2.1.รายละเอียดที่ขอซื้อ =3 ชุด '!B22</f>
        <v>0</v>
      </c>
      <c r="D25" s="370"/>
      <c r="E25" s="371"/>
      <c r="F25" s="117"/>
      <c r="G25" s="119">
        <f>'2.1.รายละเอียดที่ขอซื้อ =3 ชุด '!C22</f>
        <v>0</v>
      </c>
      <c r="H25" s="120">
        <f>'2.1.รายละเอียดที่ขอซื้อ =3 ชุด '!D22</f>
        <v>0</v>
      </c>
      <c r="I25" s="121">
        <f>'2.1.รายละเอียดที่ขอซื้อ =3 ชุด '!G22</f>
        <v>0</v>
      </c>
      <c r="J25" s="122">
        <f>'2.1.รายละเอียดที่ขอซื้อ =3 ชุด '!H22</f>
        <v>0</v>
      </c>
      <c r="K25" s="122">
        <f>'2.1.รายละเอียดที่ขอซื้อ =3 ชุด '!I22</f>
        <v>0</v>
      </c>
      <c r="L25" s="122" t="str">
        <f>'2.1.รายละเอียดที่ขอซื้อ =3 ชุด '!J22</f>
        <v>-</v>
      </c>
    </row>
    <row r="26" spans="1:12" ht="21" customHeight="1" x14ac:dyDescent="0.2">
      <c r="A26" s="361" t="s">
        <v>107</v>
      </c>
      <c r="B26" s="362"/>
      <c r="C26" s="362"/>
      <c r="D26" s="362"/>
      <c r="E26" s="395"/>
      <c r="F26" s="415" t="s">
        <v>116</v>
      </c>
      <c r="G26" s="416"/>
      <c r="H26" s="416"/>
      <c r="I26" s="416"/>
      <c r="J26" s="417"/>
      <c r="K26" s="139">
        <f>SUM(K11:K25)</f>
        <v>960</v>
      </c>
      <c r="L26" s="122" t="str">
        <f>'2.1.รายละเอียดที่ขอซื้อ =3 ชุด '!J23</f>
        <v>-</v>
      </c>
    </row>
    <row r="27" spans="1:12" ht="21" customHeight="1" x14ac:dyDescent="0.2">
      <c r="A27" s="396"/>
      <c r="B27" s="397"/>
      <c r="C27" s="397"/>
      <c r="D27" s="397"/>
      <c r="E27" s="398"/>
      <c r="F27" s="415" t="s">
        <v>108</v>
      </c>
      <c r="G27" s="416"/>
      <c r="H27" s="416"/>
      <c r="I27" s="416"/>
      <c r="J27" s="417"/>
      <c r="K27" s="140">
        <f>K26</f>
        <v>960</v>
      </c>
      <c r="L27" s="122" t="str">
        <f>'2.1.รายละเอียดที่ขอซื้อ =3 ชุด '!J24</f>
        <v>-</v>
      </c>
    </row>
    <row r="28" spans="1:12" ht="21" customHeight="1" x14ac:dyDescent="0.2">
      <c r="A28" s="361" t="s">
        <v>109</v>
      </c>
      <c r="B28" s="362"/>
      <c r="C28" s="362"/>
      <c r="D28" s="362"/>
      <c r="E28" s="362"/>
      <c r="F28" s="103" t="s">
        <v>110</v>
      </c>
      <c r="G28" s="123"/>
      <c r="H28" s="104"/>
      <c r="I28" s="104"/>
      <c r="J28" s="104"/>
      <c r="K28" s="104"/>
      <c r="L28" s="105"/>
    </row>
    <row r="29" spans="1:12" ht="18.75" customHeight="1" x14ac:dyDescent="0.2">
      <c r="A29" s="363"/>
      <c r="B29" s="364"/>
      <c r="C29" s="372" t="str">
        <f>'ขออนุมัติจัดซื้อ  =3 ชุด '!AG24</f>
        <v xml:space="preserve">    นายอดิศักดิ์  วิชัยดิษฐ</v>
      </c>
      <c r="D29" s="372"/>
      <c r="E29" s="373"/>
      <c r="F29" s="124"/>
      <c r="G29" s="125"/>
      <c r="H29" s="125"/>
      <c r="I29" s="365"/>
      <c r="J29" s="365"/>
      <c r="K29" s="365"/>
      <c r="L29" s="126"/>
    </row>
    <row r="30" spans="1:12" ht="21" customHeight="1" x14ac:dyDescent="0.2">
      <c r="A30" s="127" t="s">
        <v>112</v>
      </c>
      <c r="B30" s="128"/>
      <c r="C30" s="128"/>
      <c r="D30" s="128"/>
      <c r="E30" s="128"/>
      <c r="F30" s="129"/>
      <c r="G30" s="109"/>
      <c r="H30" s="109"/>
      <c r="I30" s="394" t="s">
        <v>141</v>
      </c>
      <c r="J30" s="394"/>
      <c r="K30" s="394"/>
      <c r="L30" s="130"/>
    </row>
    <row r="31" spans="1:12" ht="21" customHeight="1" x14ac:dyDescent="0.2">
      <c r="A31" s="131"/>
      <c r="B31" s="365"/>
      <c r="C31" s="365"/>
      <c r="D31" s="132"/>
      <c r="E31" s="132"/>
      <c r="F31" s="103" t="s">
        <v>111</v>
      </c>
      <c r="G31" s="123"/>
      <c r="H31" s="104"/>
      <c r="I31" s="104"/>
      <c r="J31" s="104"/>
      <c r="K31" s="104"/>
      <c r="L31" s="105"/>
    </row>
    <row r="32" spans="1:12" ht="21" customHeight="1" x14ac:dyDescent="0.2">
      <c r="A32" s="133" t="s">
        <v>2</v>
      </c>
      <c r="B32" s="365">
        <f>'ขออนุมัติจัดซื้อ  =3 ชุด '!H29</f>
        <v>0</v>
      </c>
      <c r="C32" s="365"/>
      <c r="D32" s="128" t="s">
        <v>4</v>
      </c>
      <c r="E32" s="132"/>
      <c r="F32" s="124"/>
      <c r="G32" s="134"/>
      <c r="H32" s="134" t="s">
        <v>15</v>
      </c>
      <c r="I32" s="365"/>
      <c r="J32" s="365"/>
      <c r="K32" s="365"/>
      <c r="L32" s="126"/>
    </row>
    <row r="33" spans="1:12" ht="21" customHeight="1" x14ac:dyDescent="0.2">
      <c r="A33" s="131"/>
      <c r="B33" s="132"/>
      <c r="C33" s="132"/>
      <c r="D33" s="132"/>
      <c r="E33" s="132"/>
      <c r="F33" s="129"/>
      <c r="G33" s="109"/>
      <c r="H33" s="112"/>
      <c r="I33" s="420" t="s">
        <v>134</v>
      </c>
      <c r="J33" s="420"/>
      <c r="K33" s="420"/>
      <c r="L33" s="130"/>
    </row>
    <row r="34" spans="1:12" ht="21" customHeight="1" x14ac:dyDescent="0.2">
      <c r="A34" s="361" t="s">
        <v>114</v>
      </c>
      <c r="B34" s="362"/>
      <c r="C34" s="362"/>
      <c r="D34" s="362"/>
      <c r="E34" s="362"/>
      <c r="F34" s="103" t="s">
        <v>113</v>
      </c>
      <c r="G34" s="123"/>
      <c r="H34" s="104"/>
      <c r="I34" s="104"/>
      <c r="J34" s="104"/>
      <c r="K34" s="104"/>
      <c r="L34" s="105"/>
    </row>
    <row r="35" spans="1:12" ht="21" customHeight="1" x14ac:dyDescent="0.2">
      <c r="A35" s="135" t="s">
        <v>138</v>
      </c>
      <c r="B35" s="365"/>
      <c r="C35" s="365"/>
      <c r="D35" s="128"/>
      <c r="E35" s="128"/>
      <c r="F35" s="135"/>
      <c r="G35" s="128"/>
      <c r="H35" s="125"/>
      <c r="I35" s="365"/>
      <c r="J35" s="365"/>
      <c r="K35" s="365"/>
      <c r="L35" s="136"/>
    </row>
    <row r="36" spans="1:12" ht="21" customHeight="1" x14ac:dyDescent="0.2">
      <c r="A36" s="133" t="s">
        <v>2</v>
      </c>
      <c r="B36" s="365" t="str">
        <f>'ขออนุมัติจัดซื้อ  =3 ชุด '!AG24</f>
        <v xml:space="preserve">    นายอดิศักดิ์  วิชัยดิษฐ</v>
      </c>
      <c r="C36" s="365"/>
      <c r="D36" s="128" t="s">
        <v>4</v>
      </c>
      <c r="E36" s="132"/>
      <c r="F36" s="131"/>
      <c r="G36" s="132"/>
      <c r="H36" s="132"/>
      <c r="I36" s="418" t="s">
        <v>214</v>
      </c>
      <c r="J36" s="418"/>
      <c r="K36" s="418"/>
      <c r="L36" s="137"/>
    </row>
    <row r="37" spans="1:12" ht="5.25" customHeight="1" x14ac:dyDescent="0.2">
      <c r="A37" s="138"/>
      <c r="B37" s="109"/>
      <c r="C37" s="109"/>
      <c r="D37" s="107"/>
      <c r="E37" s="109"/>
      <c r="F37" s="129"/>
      <c r="G37" s="109"/>
      <c r="H37" s="109"/>
      <c r="I37" s="109"/>
      <c r="J37" s="109"/>
      <c r="K37" s="109"/>
      <c r="L37" s="130"/>
    </row>
    <row r="38" spans="1:12" ht="18.75" customHeight="1" x14ac:dyDescent="0.2">
      <c r="A38" s="366" t="s">
        <v>139</v>
      </c>
      <c r="B38" s="367"/>
      <c r="C38" s="367"/>
      <c r="D38" s="367"/>
      <c r="E38" s="367"/>
      <c r="F38" s="366" t="s">
        <v>140</v>
      </c>
      <c r="G38" s="367"/>
      <c r="H38" s="367"/>
      <c r="I38" s="367"/>
      <c r="J38" s="367"/>
      <c r="K38" s="367"/>
      <c r="L38" s="368"/>
    </row>
    <row r="39" spans="1:12" ht="26.25" customHeight="1" x14ac:dyDescent="0.2">
      <c r="A39" s="383" t="s">
        <v>146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5" t="s">
        <v>132</v>
      </c>
      <c r="L39" s="386"/>
    </row>
    <row r="40" spans="1:12" ht="21" customHeight="1" x14ac:dyDescent="0.2">
      <c r="A40" s="83" t="s">
        <v>128</v>
      </c>
      <c r="B40" s="150">
        <v>2</v>
      </c>
      <c r="C40" s="85" t="s">
        <v>117</v>
      </c>
      <c r="D40" s="150">
        <v>2</v>
      </c>
      <c r="E40" s="86" t="s">
        <v>118</v>
      </c>
      <c r="F40" s="87" t="s">
        <v>96</v>
      </c>
      <c r="G40" s="88"/>
      <c r="H40" s="89"/>
      <c r="I40" s="387"/>
      <c r="J40" s="387"/>
      <c r="K40" s="387"/>
      <c r="L40" s="388"/>
    </row>
    <row r="41" spans="1:12" ht="21" customHeight="1" x14ac:dyDescent="0.2">
      <c r="A41" s="90" t="s">
        <v>123</v>
      </c>
      <c r="B41" s="147" t="s">
        <v>16</v>
      </c>
      <c r="C41" s="389">
        <f>C3</f>
        <v>0</v>
      </c>
      <c r="D41" s="389"/>
      <c r="E41" s="390"/>
      <c r="F41" s="91" t="s">
        <v>3</v>
      </c>
      <c r="G41" s="92" t="s">
        <v>119</v>
      </c>
      <c r="H41" s="93" t="s">
        <v>98</v>
      </c>
      <c r="I41" s="94"/>
      <c r="J41" s="387"/>
      <c r="K41" s="387"/>
      <c r="L41" s="388"/>
    </row>
    <row r="42" spans="1:12" ht="20.25" customHeight="1" x14ac:dyDescent="0.2">
      <c r="A42" s="95"/>
      <c r="B42" s="148" t="s">
        <v>124</v>
      </c>
      <c r="C42" s="374">
        <f>C4</f>
        <v>0</v>
      </c>
      <c r="D42" s="374"/>
      <c r="E42" s="375"/>
      <c r="F42" s="96"/>
      <c r="G42" s="97" t="s">
        <v>120</v>
      </c>
      <c r="H42" s="98" t="s">
        <v>99</v>
      </c>
      <c r="I42" s="94"/>
      <c r="J42" s="94"/>
      <c r="K42" s="376"/>
      <c r="L42" s="377"/>
    </row>
    <row r="43" spans="1:12" ht="21" customHeight="1" x14ac:dyDescent="0.2">
      <c r="A43" s="83" t="s">
        <v>125</v>
      </c>
      <c r="B43" s="84"/>
      <c r="C43" s="99" t="s">
        <v>126</v>
      </c>
      <c r="D43" s="100"/>
      <c r="E43" s="67"/>
      <c r="F43" s="378" t="s">
        <v>97</v>
      </c>
      <c r="G43" s="379"/>
      <c r="H43" s="379"/>
      <c r="I43" s="376" t="s">
        <v>130</v>
      </c>
      <c r="J43" s="376"/>
      <c r="K43" s="376"/>
      <c r="L43" s="377"/>
    </row>
    <row r="44" spans="1:12" ht="21" customHeight="1" x14ac:dyDescent="0.2">
      <c r="A44" s="380" t="s">
        <v>100</v>
      </c>
      <c r="B44" s="381"/>
      <c r="C44" s="382"/>
      <c r="D44" s="101" t="s">
        <v>101</v>
      </c>
      <c r="E44" s="102" t="s">
        <v>102</v>
      </c>
      <c r="F44" s="101" t="s">
        <v>103</v>
      </c>
      <c r="G44" s="103" t="s">
        <v>104</v>
      </c>
      <c r="H44" s="104"/>
      <c r="I44" s="104"/>
      <c r="J44" s="104"/>
      <c r="K44" s="104"/>
      <c r="L44" s="105"/>
    </row>
    <row r="45" spans="1:12" ht="19.5" customHeight="1" x14ac:dyDescent="0.2">
      <c r="A45" s="106"/>
      <c r="B45" s="107" t="s">
        <v>136</v>
      </c>
      <c r="C45" s="108" t="s">
        <v>129</v>
      </c>
      <c r="D45" s="109" t="s">
        <v>3</v>
      </c>
      <c r="E45" s="110"/>
      <c r="F45" s="109"/>
      <c r="G45" s="111"/>
      <c r="H45" s="112"/>
      <c r="I45" s="112"/>
      <c r="J45" s="112"/>
      <c r="K45" s="112"/>
      <c r="L45" s="113"/>
    </row>
    <row r="46" spans="1:12" ht="4.5" customHeight="1" x14ac:dyDescent="0.2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6"/>
    </row>
    <row r="47" spans="1:12" ht="21" customHeight="1" x14ac:dyDescent="0.2">
      <c r="A47" s="413" t="s">
        <v>105</v>
      </c>
      <c r="B47" s="405" t="s">
        <v>106</v>
      </c>
      <c r="C47" s="407" t="s">
        <v>5</v>
      </c>
      <c r="D47" s="408"/>
      <c r="E47" s="409"/>
      <c r="F47" s="405" t="s">
        <v>115</v>
      </c>
      <c r="G47" s="401" t="s">
        <v>11</v>
      </c>
      <c r="H47" s="402"/>
      <c r="I47" s="391" t="s">
        <v>55</v>
      </c>
      <c r="J47" s="392"/>
      <c r="K47" s="393" t="s">
        <v>131</v>
      </c>
      <c r="L47" s="392"/>
    </row>
    <row r="48" spans="1:12" ht="21" customHeight="1" x14ac:dyDescent="0.2">
      <c r="A48" s="414"/>
      <c r="B48" s="406"/>
      <c r="C48" s="410"/>
      <c r="D48" s="411"/>
      <c r="E48" s="412"/>
      <c r="F48" s="406"/>
      <c r="G48" s="403"/>
      <c r="H48" s="404"/>
      <c r="I48" s="68" t="s">
        <v>6</v>
      </c>
      <c r="J48" s="69" t="s">
        <v>57</v>
      </c>
      <c r="K48" s="69" t="s">
        <v>6</v>
      </c>
      <c r="L48" s="69" t="s">
        <v>57</v>
      </c>
    </row>
    <row r="49" spans="1:12" ht="19.7" customHeight="1" x14ac:dyDescent="0.2">
      <c r="A49" s="117">
        <f>'2.1.รายละเอียดที่ขอซื้อ =3 ชุด '!A23</f>
        <v>0</v>
      </c>
      <c r="B49" s="118"/>
      <c r="C49" s="369">
        <f>'2.1.รายละเอียดที่ขอซื้อ =3 ชุด '!B23</f>
        <v>0</v>
      </c>
      <c r="D49" s="370"/>
      <c r="E49" s="371"/>
      <c r="F49" s="119"/>
      <c r="G49" s="119">
        <f>'2.1.รายละเอียดที่ขอซื้อ =3 ชุด '!C23</f>
        <v>0</v>
      </c>
      <c r="H49" s="120">
        <f>'2.1.รายละเอียดที่ขอซื้อ =3 ชุด '!D23</f>
        <v>0</v>
      </c>
      <c r="I49" s="121">
        <f>'2.1.รายละเอียดที่ขอซื้อ =3 ชุด '!G23</f>
        <v>0</v>
      </c>
      <c r="J49" s="122">
        <f>'2.1.รายละเอียดที่ขอซื้อ =3 ชุด '!H23</f>
        <v>0</v>
      </c>
      <c r="K49" s="122">
        <f>'2.1.รายละเอียดที่ขอซื้อ =3 ชุด '!I23</f>
        <v>0</v>
      </c>
      <c r="L49" s="122" t="str">
        <f>'2.1.รายละเอียดที่ขอซื้อ =3 ชุด '!J23</f>
        <v>-</v>
      </c>
    </row>
    <row r="50" spans="1:12" ht="19.7" customHeight="1" x14ac:dyDescent="0.2">
      <c r="A50" s="117">
        <f>'2.1.รายละเอียดที่ขอซื้อ =3 ชุด '!A24</f>
        <v>0</v>
      </c>
      <c r="B50" s="118"/>
      <c r="C50" s="369">
        <f>'2.1.รายละเอียดที่ขอซื้อ =3 ชุด '!B24</f>
        <v>0</v>
      </c>
      <c r="D50" s="370"/>
      <c r="E50" s="371"/>
      <c r="F50" s="117"/>
      <c r="G50" s="119">
        <f>'2.1.รายละเอียดที่ขอซื้อ =3 ชุด '!C24</f>
        <v>0</v>
      </c>
      <c r="H50" s="120">
        <f>'2.1.รายละเอียดที่ขอซื้อ =3 ชุด '!D24</f>
        <v>0</v>
      </c>
      <c r="I50" s="121">
        <f>'2.1.รายละเอียดที่ขอซื้อ =3 ชุด '!G24</f>
        <v>0</v>
      </c>
      <c r="J50" s="122">
        <f>'2.1.รายละเอียดที่ขอซื้อ =3 ชุด '!H24</f>
        <v>0</v>
      </c>
      <c r="K50" s="122">
        <f>'2.1.รายละเอียดที่ขอซื้อ =3 ชุด '!I24</f>
        <v>0</v>
      </c>
      <c r="L50" s="122" t="str">
        <f>'2.1.รายละเอียดที่ขอซื้อ =3 ชุด '!J24</f>
        <v>-</v>
      </c>
    </row>
    <row r="51" spans="1:12" ht="19.7" customHeight="1" x14ac:dyDescent="0.2">
      <c r="A51" s="117">
        <f>'2.1.รายละเอียดที่ขอซื้อ =3 ชุด '!A25</f>
        <v>0</v>
      </c>
      <c r="B51" s="118"/>
      <c r="C51" s="369">
        <f>'2.1.รายละเอียดที่ขอซื้อ =3 ชุด '!B25</f>
        <v>0</v>
      </c>
      <c r="D51" s="370"/>
      <c r="E51" s="371"/>
      <c r="F51" s="117"/>
      <c r="G51" s="119">
        <f>'2.1.รายละเอียดที่ขอซื้อ =3 ชุด '!C25</f>
        <v>0</v>
      </c>
      <c r="H51" s="120">
        <f>'2.1.รายละเอียดที่ขอซื้อ =3 ชุด '!D25</f>
        <v>0</v>
      </c>
      <c r="I51" s="121">
        <f>'2.1.รายละเอียดที่ขอซื้อ =3 ชุด '!G25</f>
        <v>0</v>
      </c>
      <c r="J51" s="122">
        <f>'2.1.รายละเอียดที่ขอซื้อ =3 ชุด '!H25</f>
        <v>0</v>
      </c>
      <c r="K51" s="122">
        <f>'2.1.รายละเอียดที่ขอซื้อ =3 ชุด '!I25</f>
        <v>0</v>
      </c>
      <c r="L51" s="122" t="str">
        <f>'2.1.รายละเอียดที่ขอซื้อ =3 ชุด '!J25</f>
        <v>-</v>
      </c>
    </row>
    <row r="52" spans="1:12" ht="19.7" customHeight="1" x14ac:dyDescent="0.2">
      <c r="A52" s="117">
        <f>'2.1.รายละเอียดที่ขอซื้อ =3 ชุด '!A26</f>
        <v>0</v>
      </c>
      <c r="B52" s="118"/>
      <c r="C52" s="369">
        <f>'2.1.รายละเอียดที่ขอซื้อ =3 ชุด '!B26</f>
        <v>0</v>
      </c>
      <c r="D52" s="370"/>
      <c r="E52" s="371"/>
      <c r="F52" s="117"/>
      <c r="G52" s="119">
        <f>'2.1.รายละเอียดที่ขอซื้อ =3 ชุด '!C26</f>
        <v>0</v>
      </c>
      <c r="H52" s="120">
        <f>'2.1.รายละเอียดที่ขอซื้อ =3 ชุด '!D26</f>
        <v>0</v>
      </c>
      <c r="I52" s="121">
        <f>'2.1.รายละเอียดที่ขอซื้อ =3 ชุด '!G26</f>
        <v>0</v>
      </c>
      <c r="J52" s="122">
        <f>'2.1.รายละเอียดที่ขอซื้อ =3 ชุด '!H26</f>
        <v>0</v>
      </c>
      <c r="K52" s="122">
        <f>'2.1.รายละเอียดที่ขอซื้อ =3 ชุด '!I26</f>
        <v>0</v>
      </c>
      <c r="L52" s="122" t="str">
        <f>'2.1.รายละเอียดที่ขอซื้อ =3 ชุด '!J26</f>
        <v>-</v>
      </c>
    </row>
    <row r="53" spans="1:12" ht="19.7" customHeight="1" x14ac:dyDescent="0.2">
      <c r="A53" s="117">
        <f>'2.1.รายละเอียดที่ขอซื้อ =3 ชุด '!A27</f>
        <v>0</v>
      </c>
      <c r="B53" s="118"/>
      <c r="C53" s="369">
        <f>'2.1.รายละเอียดที่ขอซื้อ =3 ชุด '!B27</f>
        <v>0</v>
      </c>
      <c r="D53" s="370"/>
      <c r="E53" s="371"/>
      <c r="F53" s="117"/>
      <c r="G53" s="119">
        <f>'2.1.รายละเอียดที่ขอซื้อ =3 ชุด '!C27</f>
        <v>0</v>
      </c>
      <c r="H53" s="120">
        <f>'2.1.รายละเอียดที่ขอซื้อ =3 ชุด '!D27</f>
        <v>0</v>
      </c>
      <c r="I53" s="121">
        <f>'2.1.รายละเอียดที่ขอซื้อ =3 ชุด '!G27</f>
        <v>0</v>
      </c>
      <c r="J53" s="122">
        <f>'2.1.รายละเอียดที่ขอซื้อ =3 ชุด '!H27</f>
        <v>0</v>
      </c>
      <c r="K53" s="122">
        <f>'2.1.รายละเอียดที่ขอซื้อ =3 ชุด '!I27</f>
        <v>0</v>
      </c>
      <c r="L53" s="122" t="str">
        <f>'2.1.รายละเอียดที่ขอซื้อ =3 ชุด '!J27</f>
        <v>-</v>
      </c>
    </row>
    <row r="54" spans="1:12" ht="19.7" customHeight="1" x14ac:dyDescent="0.2">
      <c r="A54" s="117" t="e">
        <f>'2.1.รายละเอียดที่ขอซื้อ =3 ชุด '!#REF!</f>
        <v>#REF!</v>
      </c>
      <c r="B54" s="118"/>
      <c r="C54" s="369" t="e">
        <f>'2.1.รายละเอียดที่ขอซื้อ =3 ชุด '!#REF!</f>
        <v>#REF!</v>
      </c>
      <c r="D54" s="370"/>
      <c r="E54" s="371"/>
      <c r="F54" s="117"/>
      <c r="G54" s="119" t="e">
        <f>'2.1.รายละเอียดที่ขอซื้อ =3 ชุด '!#REF!</f>
        <v>#REF!</v>
      </c>
      <c r="H54" s="120" t="e">
        <f>'2.1.รายละเอียดที่ขอซื้อ =3 ชุด '!#REF!</f>
        <v>#REF!</v>
      </c>
      <c r="I54" s="121" t="e">
        <f>'2.1.รายละเอียดที่ขอซื้อ =3 ชุด '!#REF!</f>
        <v>#REF!</v>
      </c>
      <c r="J54" s="122" t="e">
        <f>'2.1.รายละเอียดที่ขอซื้อ =3 ชุด '!#REF!</f>
        <v>#REF!</v>
      </c>
      <c r="K54" s="122" t="e">
        <f>'2.1.รายละเอียดที่ขอซื้อ =3 ชุด '!#REF!</f>
        <v>#REF!</v>
      </c>
      <c r="L54" s="122" t="e">
        <f>'2.1.รายละเอียดที่ขอซื้อ =3 ชุด '!#REF!</f>
        <v>#REF!</v>
      </c>
    </row>
    <row r="55" spans="1:12" ht="19.7" customHeight="1" x14ac:dyDescent="0.2">
      <c r="A55" s="117" t="e">
        <f>'2.1.รายละเอียดที่ขอซื้อ =3 ชุด '!#REF!</f>
        <v>#REF!</v>
      </c>
      <c r="B55" s="118"/>
      <c r="C55" s="369" t="e">
        <f>'2.1.รายละเอียดที่ขอซื้อ =3 ชุด '!#REF!</f>
        <v>#REF!</v>
      </c>
      <c r="D55" s="370"/>
      <c r="E55" s="371"/>
      <c r="F55" s="117"/>
      <c r="G55" s="119" t="e">
        <f>'2.1.รายละเอียดที่ขอซื้อ =3 ชุด '!#REF!</f>
        <v>#REF!</v>
      </c>
      <c r="H55" s="120" t="e">
        <f>'2.1.รายละเอียดที่ขอซื้อ =3 ชุด '!#REF!</f>
        <v>#REF!</v>
      </c>
      <c r="I55" s="121" t="e">
        <f>'2.1.รายละเอียดที่ขอซื้อ =3 ชุด '!#REF!</f>
        <v>#REF!</v>
      </c>
      <c r="J55" s="122" t="e">
        <f>'2.1.รายละเอียดที่ขอซื้อ =3 ชุด '!#REF!</f>
        <v>#REF!</v>
      </c>
      <c r="K55" s="122" t="e">
        <f>'2.1.รายละเอียดที่ขอซื้อ =3 ชุด '!#REF!</f>
        <v>#REF!</v>
      </c>
      <c r="L55" s="122" t="e">
        <f>'2.1.รายละเอียดที่ขอซื้อ =3 ชุด '!#REF!</f>
        <v>#REF!</v>
      </c>
    </row>
    <row r="56" spans="1:12" ht="19.7" customHeight="1" x14ac:dyDescent="0.2">
      <c r="A56" s="117" t="e">
        <f>'2.1.รายละเอียดที่ขอซื้อ =3 ชุด '!#REF!</f>
        <v>#REF!</v>
      </c>
      <c r="B56" s="118"/>
      <c r="C56" s="369" t="e">
        <f>'2.1.รายละเอียดที่ขอซื้อ =3 ชุด '!#REF!</f>
        <v>#REF!</v>
      </c>
      <c r="D56" s="370"/>
      <c r="E56" s="371"/>
      <c r="F56" s="117"/>
      <c r="G56" s="119" t="e">
        <f>'2.1.รายละเอียดที่ขอซื้อ =3 ชุด '!#REF!</f>
        <v>#REF!</v>
      </c>
      <c r="H56" s="120" t="e">
        <f>'2.1.รายละเอียดที่ขอซื้อ =3 ชุด '!#REF!</f>
        <v>#REF!</v>
      </c>
      <c r="I56" s="121" t="e">
        <f>'2.1.รายละเอียดที่ขอซื้อ =3 ชุด '!#REF!</f>
        <v>#REF!</v>
      </c>
      <c r="J56" s="122" t="e">
        <f>'2.1.รายละเอียดที่ขอซื้อ =3 ชุด '!#REF!</f>
        <v>#REF!</v>
      </c>
      <c r="K56" s="122" t="e">
        <f>'2.1.รายละเอียดที่ขอซื้อ =3 ชุด '!#REF!</f>
        <v>#REF!</v>
      </c>
      <c r="L56" s="122" t="e">
        <f>'2.1.รายละเอียดที่ขอซื้อ =3 ชุด '!#REF!</f>
        <v>#REF!</v>
      </c>
    </row>
    <row r="57" spans="1:12" ht="19.7" customHeight="1" x14ac:dyDescent="0.2">
      <c r="A57" s="117">
        <f>'2.1.รายละเอียดที่ขอซื้อ =3 ชุด '!A30</f>
        <v>0</v>
      </c>
      <c r="B57" s="118"/>
      <c r="C57" s="369">
        <f>'2.1.รายละเอียดที่ขอซื้อ =3 ชุด '!B30</f>
        <v>0</v>
      </c>
      <c r="D57" s="370"/>
      <c r="E57" s="371"/>
      <c r="F57" s="117"/>
      <c r="G57" s="119">
        <f>'2.1.รายละเอียดที่ขอซื้อ =3 ชุด '!C30</f>
        <v>0</v>
      </c>
      <c r="H57" s="120">
        <f>'2.1.รายละเอียดที่ขอซื้อ =3 ชุด '!D30</f>
        <v>0</v>
      </c>
      <c r="I57" s="121">
        <f>'2.1.รายละเอียดที่ขอซื้อ =3 ชุด '!G30</f>
        <v>0</v>
      </c>
      <c r="J57" s="122">
        <f>'2.1.รายละเอียดที่ขอซื้อ =3 ชุด '!H30</f>
        <v>0</v>
      </c>
      <c r="K57" s="122">
        <f>'2.1.รายละเอียดที่ขอซื้อ =3 ชุด '!I30</f>
        <v>0</v>
      </c>
      <c r="L57" s="122" t="str">
        <f>'2.1.รายละเอียดที่ขอซื้อ =3 ชุด '!J30</f>
        <v>-</v>
      </c>
    </row>
    <row r="58" spans="1:12" ht="19.7" customHeight="1" x14ac:dyDescent="0.2">
      <c r="A58" s="117">
        <f>'2.1.รายละเอียดที่ขอซื้อ =3 ชุด '!A31</f>
        <v>0</v>
      </c>
      <c r="B58" s="118"/>
      <c r="C58" s="369">
        <f>'2.1.รายละเอียดที่ขอซื้อ =3 ชุด '!B31</f>
        <v>0</v>
      </c>
      <c r="D58" s="370"/>
      <c r="E58" s="371"/>
      <c r="F58" s="117"/>
      <c r="G58" s="119">
        <f>'2.1.รายละเอียดที่ขอซื้อ =3 ชุด '!C31</f>
        <v>0</v>
      </c>
      <c r="H58" s="120">
        <f>'2.1.รายละเอียดที่ขอซื้อ =3 ชุด '!D31</f>
        <v>0</v>
      </c>
      <c r="I58" s="121">
        <f>'2.1.รายละเอียดที่ขอซื้อ =3 ชุด '!G31</f>
        <v>0</v>
      </c>
      <c r="J58" s="122">
        <f>'2.1.รายละเอียดที่ขอซื้อ =3 ชุด '!H31</f>
        <v>0</v>
      </c>
      <c r="K58" s="122">
        <f>'2.1.รายละเอียดที่ขอซื้อ =3 ชุด '!I31</f>
        <v>0</v>
      </c>
      <c r="L58" s="122" t="str">
        <f>'2.1.รายละเอียดที่ขอซื้อ =3 ชุด '!J31</f>
        <v>-</v>
      </c>
    </row>
    <row r="59" spans="1:12" ht="19.7" customHeight="1" x14ac:dyDescent="0.2">
      <c r="A59" s="117" t="e">
        <f>'2.1.รายละเอียดที่ขอซื้อ =3 ชุด '!#REF!</f>
        <v>#REF!</v>
      </c>
      <c r="B59" s="118"/>
      <c r="C59" s="369" t="e">
        <f>'2.1.รายละเอียดที่ขอซื้อ =3 ชุด '!#REF!</f>
        <v>#REF!</v>
      </c>
      <c r="D59" s="370"/>
      <c r="E59" s="371"/>
      <c r="F59" s="117"/>
      <c r="G59" s="119" t="e">
        <f>'2.1.รายละเอียดที่ขอซื้อ =3 ชุด '!#REF!</f>
        <v>#REF!</v>
      </c>
      <c r="H59" s="120" t="e">
        <f>'2.1.รายละเอียดที่ขอซื้อ =3 ชุด '!#REF!</f>
        <v>#REF!</v>
      </c>
      <c r="I59" s="122" t="e">
        <f>'2.1.รายละเอียดที่ขอซื้อ =3 ชุด '!#REF!</f>
        <v>#REF!</v>
      </c>
      <c r="J59" s="122" t="e">
        <f>'2.1.รายละเอียดที่ขอซื้อ =3 ชุด '!#REF!</f>
        <v>#REF!</v>
      </c>
      <c r="K59" s="122" t="e">
        <f>'2.1.รายละเอียดที่ขอซื้อ =3 ชุด '!#REF!</f>
        <v>#REF!</v>
      </c>
      <c r="L59" s="122" t="e">
        <f>'2.1.รายละเอียดที่ขอซื้อ =3 ชุด '!#REF!</f>
        <v>#REF!</v>
      </c>
    </row>
    <row r="60" spans="1:12" ht="19.7" customHeight="1" x14ac:dyDescent="0.2">
      <c r="A60" s="117" t="e">
        <f>'2.1.รายละเอียดที่ขอซื้อ =3 ชุด '!#REF!</f>
        <v>#REF!</v>
      </c>
      <c r="B60" s="118"/>
      <c r="C60" s="369" t="e">
        <f>'2.1.รายละเอียดที่ขอซื้อ =3 ชุด '!#REF!</f>
        <v>#REF!</v>
      </c>
      <c r="D60" s="370"/>
      <c r="E60" s="371"/>
      <c r="F60" s="117"/>
      <c r="G60" s="119" t="e">
        <f>'2.1.รายละเอียดที่ขอซื้อ =3 ชุด '!#REF!</f>
        <v>#REF!</v>
      </c>
      <c r="H60" s="120" t="e">
        <f>'2.1.รายละเอียดที่ขอซื้อ =3 ชุด '!#REF!</f>
        <v>#REF!</v>
      </c>
      <c r="I60" s="122" t="e">
        <f>'2.1.รายละเอียดที่ขอซื้อ =3 ชุด '!#REF!</f>
        <v>#REF!</v>
      </c>
      <c r="J60" s="122" t="e">
        <f>'2.1.รายละเอียดที่ขอซื้อ =3 ชุด '!#REF!</f>
        <v>#REF!</v>
      </c>
      <c r="K60" s="122" t="e">
        <f>'2.1.รายละเอียดที่ขอซื้อ =3 ชุด '!#REF!</f>
        <v>#REF!</v>
      </c>
      <c r="L60" s="122" t="e">
        <f>'2.1.รายละเอียดที่ขอซื้อ =3 ชุด '!#REF!</f>
        <v>#REF!</v>
      </c>
    </row>
    <row r="61" spans="1:12" ht="19.7" customHeight="1" x14ac:dyDescent="0.2">
      <c r="A61" s="117" t="e">
        <f>'2.1.รายละเอียดที่ขอซื้อ =3 ชุด '!#REF!</f>
        <v>#REF!</v>
      </c>
      <c r="B61" s="118"/>
      <c r="C61" s="369" t="e">
        <f>'2.1.รายละเอียดที่ขอซื้อ =3 ชุด '!#REF!</f>
        <v>#REF!</v>
      </c>
      <c r="D61" s="370"/>
      <c r="E61" s="371"/>
      <c r="F61" s="117"/>
      <c r="G61" s="119" t="e">
        <f>'2.1.รายละเอียดที่ขอซื้อ =3 ชุด '!#REF!</f>
        <v>#REF!</v>
      </c>
      <c r="H61" s="120" t="e">
        <f>'2.1.รายละเอียดที่ขอซื้อ =3 ชุด '!#REF!</f>
        <v>#REF!</v>
      </c>
      <c r="I61" s="122" t="e">
        <f>'2.1.รายละเอียดที่ขอซื้อ =3 ชุด '!#REF!</f>
        <v>#REF!</v>
      </c>
      <c r="J61" s="122" t="e">
        <f>'2.1.รายละเอียดที่ขอซื้อ =3 ชุด '!#REF!</f>
        <v>#REF!</v>
      </c>
      <c r="K61" s="122" t="e">
        <f>'2.1.รายละเอียดที่ขอซื้อ =3 ชุด '!#REF!</f>
        <v>#REF!</v>
      </c>
      <c r="L61" s="122" t="e">
        <f>'2.1.รายละเอียดที่ขอซื้อ =3 ชุด '!#REF!</f>
        <v>#REF!</v>
      </c>
    </row>
    <row r="62" spans="1:12" ht="19.7" customHeight="1" x14ac:dyDescent="0.2">
      <c r="A62" s="117" t="e">
        <f>'2.1.รายละเอียดที่ขอซื้อ =3 ชุด '!#REF!</f>
        <v>#REF!</v>
      </c>
      <c r="B62" s="118"/>
      <c r="C62" s="369" t="e">
        <f>'2.1.รายละเอียดที่ขอซื้อ =3 ชุด '!#REF!</f>
        <v>#REF!</v>
      </c>
      <c r="D62" s="370"/>
      <c r="E62" s="371"/>
      <c r="F62" s="117"/>
      <c r="G62" s="119" t="e">
        <f>'2.1.รายละเอียดที่ขอซื้อ =3 ชุด '!#REF!</f>
        <v>#REF!</v>
      </c>
      <c r="H62" s="120" t="e">
        <f>'2.1.รายละเอียดที่ขอซื้อ =3 ชุด '!#REF!</f>
        <v>#REF!</v>
      </c>
      <c r="I62" s="122" t="e">
        <f>'2.1.รายละเอียดที่ขอซื้อ =3 ชุด '!#REF!</f>
        <v>#REF!</v>
      </c>
      <c r="J62" s="122" t="e">
        <f>'2.1.รายละเอียดที่ขอซื้อ =3 ชุด '!#REF!</f>
        <v>#REF!</v>
      </c>
      <c r="K62" s="122" t="e">
        <f>'2.1.รายละเอียดที่ขอซื้อ =3 ชุด '!#REF!</f>
        <v>#REF!</v>
      </c>
      <c r="L62" s="122" t="e">
        <f>'2.1.รายละเอียดที่ขอซื้อ =3 ชุด '!#REF!</f>
        <v>#REF!</v>
      </c>
    </row>
    <row r="63" spans="1:12" ht="19.7" customHeight="1" x14ac:dyDescent="0.2">
      <c r="A63" s="117" t="e">
        <f>'2.1.รายละเอียดที่ขอซื้อ =3 ชุด '!#REF!</f>
        <v>#REF!</v>
      </c>
      <c r="B63" s="118"/>
      <c r="C63" s="369" t="e">
        <f>'2.1.รายละเอียดที่ขอซื้อ =3 ชุด '!#REF!</f>
        <v>#REF!</v>
      </c>
      <c r="D63" s="370"/>
      <c r="E63" s="371"/>
      <c r="F63" s="117"/>
      <c r="G63" s="119" t="e">
        <f>'2.1.รายละเอียดที่ขอซื้อ =3 ชุด '!#REF!</f>
        <v>#REF!</v>
      </c>
      <c r="H63" s="120" t="e">
        <f>'2.1.รายละเอียดที่ขอซื้อ =3 ชุด '!#REF!</f>
        <v>#REF!</v>
      </c>
      <c r="I63" s="122" t="e">
        <f>'2.1.รายละเอียดที่ขอซื้อ =3 ชุด '!#REF!</f>
        <v>#REF!</v>
      </c>
      <c r="J63" s="122" t="e">
        <f>'2.1.รายละเอียดที่ขอซื้อ =3 ชุด '!#REF!</f>
        <v>#REF!</v>
      </c>
      <c r="K63" s="122" t="e">
        <f>'2.1.รายละเอียดที่ขอซื้อ =3 ชุด '!#REF!</f>
        <v>#REF!</v>
      </c>
      <c r="L63" s="122" t="e">
        <f>'2.1.รายละเอียดที่ขอซื้อ =3 ชุด '!#REF!</f>
        <v>#REF!</v>
      </c>
    </row>
    <row r="64" spans="1:12" ht="17.25" customHeight="1" x14ac:dyDescent="0.2">
      <c r="A64" s="361" t="s">
        <v>107</v>
      </c>
      <c r="B64" s="362"/>
      <c r="C64" s="362"/>
      <c r="D64" s="362"/>
      <c r="E64" s="395"/>
      <c r="F64" s="415" t="s">
        <v>116</v>
      </c>
      <c r="G64" s="416"/>
      <c r="H64" s="416"/>
      <c r="I64" s="416"/>
      <c r="J64" s="417"/>
      <c r="K64" s="139" t="e">
        <f>SUM(K49:K63)</f>
        <v>#REF!</v>
      </c>
      <c r="L64" s="122" t="e">
        <f>'2.1.รายละเอียดที่ขอซื้อ =3 ชุด '!#REF!</f>
        <v>#REF!</v>
      </c>
    </row>
    <row r="65" spans="1:12" ht="18" customHeight="1" x14ac:dyDescent="0.2">
      <c r="A65" s="396"/>
      <c r="B65" s="397"/>
      <c r="C65" s="397"/>
      <c r="D65" s="397"/>
      <c r="E65" s="398"/>
      <c r="F65" s="415" t="s">
        <v>108</v>
      </c>
      <c r="G65" s="416"/>
      <c r="H65" s="416"/>
      <c r="I65" s="416"/>
      <c r="J65" s="417"/>
      <c r="K65" s="140" t="e">
        <f>SUM(K27+K64)</f>
        <v>#REF!</v>
      </c>
      <c r="L65" s="122" t="e">
        <f>'2.1.รายละเอียดที่ขอซื้อ =3 ชุด '!#REF!</f>
        <v>#REF!</v>
      </c>
    </row>
    <row r="66" spans="1:12" ht="21" customHeight="1" x14ac:dyDescent="0.2">
      <c r="A66" s="361" t="s">
        <v>109</v>
      </c>
      <c r="B66" s="362"/>
      <c r="C66" s="362"/>
      <c r="D66" s="362"/>
      <c r="E66" s="362"/>
      <c r="F66" s="103" t="s">
        <v>110</v>
      </c>
      <c r="G66" s="123"/>
      <c r="H66" s="104"/>
      <c r="I66" s="104"/>
      <c r="J66" s="104"/>
      <c r="K66" s="104"/>
      <c r="L66" s="105"/>
    </row>
    <row r="67" spans="1:12" ht="18.75" customHeight="1" x14ac:dyDescent="0.2">
      <c r="A67" s="363"/>
      <c r="B67" s="364"/>
      <c r="C67" s="372" t="str">
        <f>C29</f>
        <v xml:space="preserve">    นายอดิศักดิ์  วิชัยดิษฐ</v>
      </c>
      <c r="D67" s="372"/>
      <c r="E67" s="373"/>
      <c r="F67" s="124"/>
      <c r="G67" s="125"/>
      <c r="H67" s="125"/>
      <c r="I67" s="365"/>
      <c r="J67" s="365"/>
      <c r="K67" s="365"/>
      <c r="L67" s="126"/>
    </row>
    <row r="68" spans="1:12" ht="21" customHeight="1" x14ac:dyDescent="0.2">
      <c r="A68" s="127" t="s">
        <v>112</v>
      </c>
      <c r="B68" s="128"/>
      <c r="C68" s="128"/>
      <c r="D68" s="128"/>
      <c r="E68" s="128"/>
      <c r="F68" s="129"/>
      <c r="G68" s="109"/>
      <c r="H68" s="109"/>
      <c r="I68" s="394" t="s">
        <v>122</v>
      </c>
      <c r="J68" s="394"/>
      <c r="K68" s="394"/>
      <c r="L68" s="130"/>
    </row>
    <row r="69" spans="1:12" ht="21" customHeight="1" x14ac:dyDescent="0.2">
      <c r="A69" s="131"/>
      <c r="B69" s="365"/>
      <c r="C69" s="365"/>
      <c r="D69" s="132"/>
      <c r="E69" s="132"/>
      <c r="F69" s="103" t="s">
        <v>111</v>
      </c>
      <c r="G69" s="123"/>
      <c r="H69" s="104"/>
      <c r="I69" s="104"/>
      <c r="J69" s="104"/>
      <c r="K69" s="104"/>
      <c r="L69" s="105"/>
    </row>
    <row r="70" spans="1:12" ht="21" customHeight="1" x14ac:dyDescent="0.2">
      <c r="A70" s="133" t="s">
        <v>2</v>
      </c>
      <c r="B70" s="365">
        <f>B32</f>
        <v>0</v>
      </c>
      <c r="C70" s="365"/>
      <c r="D70" s="128" t="s">
        <v>4</v>
      </c>
      <c r="E70" s="132"/>
      <c r="F70" s="124"/>
      <c r="G70" s="134"/>
      <c r="H70" s="134" t="s">
        <v>15</v>
      </c>
      <c r="I70" s="365"/>
      <c r="J70" s="365"/>
      <c r="K70" s="365"/>
      <c r="L70" s="126"/>
    </row>
    <row r="71" spans="1:12" ht="21" customHeight="1" x14ac:dyDescent="0.2">
      <c r="A71" s="131"/>
      <c r="B71" s="132"/>
      <c r="C71" s="132"/>
      <c r="D71" s="132"/>
      <c r="E71" s="132"/>
      <c r="F71" s="129"/>
      <c r="G71" s="109"/>
      <c r="H71" s="112"/>
      <c r="I71" s="420" t="s">
        <v>134</v>
      </c>
      <c r="J71" s="420"/>
      <c r="K71" s="420"/>
      <c r="L71" s="130"/>
    </row>
    <row r="72" spans="1:12" ht="21" customHeight="1" x14ac:dyDescent="0.2">
      <c r="A72" s="361" t="s">
        <v>114</v>
      </c>
      <c r="B72" s="362"/>
      <c r="C72" s="362"/>
      <c r="D72" s="362"/>
      <c r="E72" s="362"/>
      <c r="F72" s="103" t="s">
        <v>113</v>
      </c>
      <c r="G72" s="123"/>
      <c r="H72" s="104"/>
      <c r="I72" s="104"/>
      <c r="J72" s="104"/>
      <c r="K72" s="104"/>
      <c r="L72" s="105"/>
    </row>
    <row r="73" spans="1:12" ht="21" customHeight="1" x14ac:dyDescent="0.2">
      <c r="A73" s="135" t="s">
        <v>138</v>
      </c>
      <c r="B73" s="365"/>
      <c r="C73" s="365"/>
      <c r="D73" s="128"/>
      <c r="E73" s="128"/>
      <c r="F73" s="135"/>
      <c r="G73" s="128"/>
      <c r="H73" s="125"/>
      <c r="I73" s="365"/>
      <c r="J73" s="365"/>
      <c r="K73" s="365"/>
      <c r="L73" s="136"/>
    </row>
    <row r="74" spans="1:12" ht="21" customHeight="1" x14ac:dyDescent="0.2">
      <c r="A74" s="133" t="s">
        <v>2</v>
      </c>
      <c r="B74" s="365" t="str">
        <f>B36</f>
        <v xml:space="preserve">    นายอดิศักดิ์  วิชัยดิษฐ</v>
      </c>
      <c r="C74" s="365"/>
      <c r="D74" s="128" t="s">
        <v>4</v>
      </c>
      <c r="E74" s="132"/>
      <c r="F74" s="131"/>
      <c r="G74" s="132"/>
      <c r="H74" s="132"/>
      <c r="I74" s="418" t="s">
        <v>121</v>
      </c>
      <c r="J74" s="418"/>
      <c r="K74" s="418"/>
      <c r="L74" s="137"/>
    </row>
    <row r="75" spans="1:12" ht="4.5" customHeight="1" x14ac:dyDescent="0.2">
      <c r="A75" s="138"/>
      <c r="B75" s="109"/>
      <c r="C75" s="109"/>
      <c r="D75" s="107"/>
      <c r="E75" s="109"/>
      <c r="F75" s="129"/>
      <c r="G75" s="109"/>
      <c r="H75" s="109"/>
      <c r="I75" s="109"/>
      <c r="J75" s="109"/>
      <c r="K75" s="109"/>
      <c r="L75" s="130"/>
    </row>
    <row r="76" spans="1:12" ht="18.75" customHeight="1" x14ac:dyDescent="0.2">
      <c r="A76" s="366" t="s">
        <v>139</v>
      </c>
      <c r="B76" s="367"/>
      <c r="C76" s="367"/>
      <c r="D76" s="367"/>
      <c r="E76" s="367"/>
      <c r="F76" s="366" t="s">
        <v>140</v>
      </c>
      <c r="G76" s="367"/>
      <c r="H76" s="367"/>
      <c r="I76" s="367"/>
      <c r="J76" s="367"/>
      <c r="K76" s="367"/>
      <c r="L76" s="368"/>
    </row>
    <row r="77" spans="1:12" ht="26.25" customHeight="1" x14ac:dyDescent="0.2">
      <c r="A77" s="383" t="s">
        <v>147</v>
      </c>
      <c r="B77" s="384"/>
      <c r="C77" s="384"/>
      <c r="D77" s="384"/>
      <c r="E77" s="384"/>
      <c r="F77" s="384"/>
      <c r="G77" s="384"/>
      <c r="H77" s="384"/>
      <c r="I77" s="384"/>
      <c r="J77" s="384"/>
      <c r="K77" s="385" t="s">
        <v>132</v>
      </c>
      <c r="L77" s="386"/>
    </row>
    <row r="78" spans="1:12" ht="21" customHeight="1" x14ac:dyDescent="0.2">
      <c r="A78" s="83" t="s">
        <v>128</v>
      </c>
      <c r="B78" s="84"/>
      <c r="C78" s="85" t="s">
        <v>117</v>
      </c>
      <c r="D78" s="84"/>
      <c r="E78" s="86" t="s">
        <v>118</v>
      </c>
      <c r="F78" s="87" t="s">
        <v>96</v>
      </c>
      <c r="G78" s="88"/>
      <c r="H78" s="89"/>
      <c r="I78" s="387"/>
      <c r="J78" s="387"/>
      <c r="K78" s="387"/>
      <c r="L78" s="388"/>
    </row>
    <row r="79" spans="1:12" ht="21" customHeight="1" x14ac:dyDescent="0.2">
      <c r="A79" s="90" t="s">
        <v>123</v>
      </c>
      <c r="B79" s="147" t="s">
        <v>16</v>
      </c>
      <c r="C79" s="389">
        <f>C41</f>
        <v>0</v>
      </c>
      <c r="D79" s="389"/>
      <c r="E79" s="390"/>
      <c r="F79" s="91" t="s">
        <v>3</v>
      </c>
      <c r="G79" s="92" t="s">
        <v>119</v>
      </c>
      <c r="H79" s="93" t="s">
        <v>98</v>
      </c>
      <c r="I79" s="94"/>
      <c r="J79" s="387"/>
      <c r="K79" s="387"/>
      <c r="L79" s="388"/>
    </row>
    <row r="80" spans="1:12" ht="20.25" customHeight="1" x14ac:dyDescent="0.2">
      <c r="A80" s="95"/>
      <c r="B80" s="148" t="s">
        <v>124</v>
      </c>
      <c r="C80" s="374">
        <f>C42</f>
        <v>0</v>
      </c>
      <c r="D80" s="374"/>
      <c r="E80" s="375"/>
      <c r="F80" s="96"/>
      <c r="G80" s="97" t="s">
        <v>120</v>
      </c>
      <c r="H80" s="98" t="s">
        <v>99</v>
      </c>
      <c r="I80" s="94"/>
      <c r="J80" s="94"/>
      <c r="K80" s="376"/>
      <c r="L80" s="377"/>
    </row>
    <row r="81" spans="1:12" ht="21" customHeight="1" x14ac:dyDescent="0.2">
      <c r="A81" s="83" t="s">
        <v>125</v>
      </c>
      <c r="B81" s="84"/>
      <c r="C81" s="99" t="s">
        <v>126</v>
      </c>
      <c r="D81" s="100"/>
      <c r="E81" s="67"/>
      <c r="F81" s="378" t="s">
        <v>97</v>
      </c>
      <c r="G81" s="379"/>
      <c r="H81" s="379"/>
      <c r="I81" s="376" t="s">
        <v>130</v>
      </c>
      <c r="J81" s="376"/>
      <c r="K81" s="376"/>
      <c r="L81" s="377"/>
    </row>
    <row r="82" spans="1:12" ht="21" customHeight="1" x14ac:dyDescent="0.2">
      <c r="A82" s="380" t="s">
        <v>100</v>
      </c>
      <c r="B82" s="381"/>
      <c r="C82" s="382"/>
      <c r="D82" s="101" t="s">
        <v>101</v>
      </c>
      <c r="E82" s="102" t="s">
        <v>102</v>
      </c>
      <c r="F82" s="101" t="s">
        <v>103</v>
      </c>
      <c r="G82" s="103" t="s">
        <v>104</v>
      </c>
      <c r="H82" s="104"/>
      <c r="I82" s="104"/>
      <c r="J82" s="104"/>
      <c r="K82" s="104"/>
      <c r="L82" s="105"/>
    </row>
    <row r="83" spans="1:12" ht="19.5" customHeight="1" x14ac:dyDescent="0.2">
      <c r="A83" s="106"/>
      <c r="B83" s="107" t="s">
        <v>136</v>
      </c>
      <c r="C83" s="108" t="s">
        <v>129</v>
      </c>
      <c r="D83" s="109" t="s">
        <v>3</v>
      </c>
      <c r="E83" s="110"/>
      <c r="F83" s="109"/>
      <c r="G83" s="111"/>
      <c r="H83" s="112"/>
      <c r="I83" s="112"/>
      <c r="J83" s="112"/>
      <c r="K83" s="112"/>
      <c r="L83" s="113"/>
    </row>
    <row r="84" spans="1:12" ht="4.5" customHeight="1" x14ac:dyDescent="0.2">
      <c r="A84" s="114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6"/>
    </row>
    <row r="85" spans="1:12" ht="21" customHeight="1" x14ac:dyDescent="0.2">
      <c r="A85" s="413" t="s">
        <v>105</v>
      </c>
      <c r="B85" s="405" t="s">
        <v>106</v>
      </c>
      <c r="C85" s="407" t="s">
        <v>5</v>
      </c>
      <c r="D85" s="408"/>
      <c r="E85" s="409"/>
      <c r="F85" s="405" t="s">
        <v>115</v>
      </c>
      <c r="G85" s="401" t="s">
        <v>11</v>
      </c>
      <c r="H85" s="402"/>
      <c r="I85" s="391" t="s">
        <v>55</v>
      </c>
      <c r="J85" s="392"/>
      <c r="K85" s="393" t="s">
        <v>131</v>
      </c>
      <c r="L85" s="392"/>
    </row>
    <row r="86" spans="1:12" ht="21" customHeight="1" x14ac:dyDescent="0.2">
      <c r="A86" s="414"/>
      <c r="B86" s="406"/>
      <c r="C86" s="410"/>
      <c r="D86" s="411"/>
      <c r="E86" s="412"/>
      <c r="F86" s="406"/>
      <c r="G86" s="403"/>
      <c r="H86" s="404"/>
      <c r="I86" s="68" t="s">
        <v>6</v>
      </c>
      <c r="J86" s="69" t="s">
        <v>57</v>
      </c>
      <c r="K86" s="69" t="s">
        <v>6</v>
      </c>
      <c r="L86" s="69" t="s">
        <v>57</v>
      </c>
    </row>
    <row r="87" spans="1:12" ht="19.7" customHeight="1" x14ac:dyDescent="0.2">
      <c r="A87" s="117" t="e">
        <f>'2.1.รายละเอียดที่ขอซื้อ =3 ชุด '!#REF!</f>
        <v>#REF!</v>
      </c>
      <c r="B87" s="118"/>
      <c r="C87" s="369" t="e">
        <f>'2.1.รายละเอียดที่ขอซื้อ =3 ชุด '!#REF!</f>
        <v>#REF!</v>
      </c>
      <c r="D87" s="370"/>
      <c r="E87" s="371"/>
      <c r="F87" s="119"/>
      <c r="G87" s="119" t="e">
        <f>'2.1.รายละเอียดที่ขอซื้อ =3 ชุด '!#REF!</f>
        <v>#REF!</v>
      </c>
      <c r="H87" s="120" t="e">
        <f>'2.1.รายละเอียดที่ขอซื้อ =3 ชุด '!#REF!</f>
        <v>#REF!</v>
      </c>
      <c r="I87" s="121" t="e">
        <f>'2.1.รายละเอียดที่ขอซื้อ =3 ชุด '!#REF!</f>
        <v>#REF!</v>
      </c>
      <c r="J87" s="122" t="e">
        <f>'2.1.รายละเอียดที่ขอซื้อ =3 ชุด '!#REF!</f>
        <v>#REF!</v>
      </c>
      <c r="K87" s="122" t="e">
        <f>'2.1.รายละเอียดที่ขอซื้อ =3 ชุด '!#REF!</f>
        <v>#REF!</v>
      </c>
      <c r="L87" s="122" t="e">
        <f>'2.1.รายละเอียดที่ขอซื้อ =3 ชุด '!#REF!</f>
        <v>#REF!</v>
      </c>
    </row>
    <row r="88" spans="1:12" ht="19.7" customHeight="1" x14ac:dyDescent="0.2">
      <c r="A88" s="117" t="e">
        <f>'2.1.รายละเอียดที่ขอซื้อ =3 ชุด '!#REF!</f>
        <v>#REF!</v>
      </c>
      <c r="B88" s="118"/>
      <c r="C88" s="369" t="e">
        <f>'2.1.รายละเอียดที่ขอซื้อ =3 ชุด '!#REF!</f>
        <v>#REF!</v>
      </c>
      <c r="D88" s="370"/>
      <c r="E88" s="371"/>
      <c r="F88" s="117"/>
      <c r="G88" s="119" t="e">
        <f>'2.1.รายละเอียดที่ขอซื้อ =3 ชุด '!#REF!</f>
        <v>#REF!</v>
      </c>
      <c r="H88" s="120" t="e">
        <f>'2.1.รายละเอียดที่ขอซื้อ =3 ชุด '!#REF!</f>
        <v>#REF!</v>
      </c>
      <c r="I88" s="121" t="e">
        <f>'2.1.รายละเอียดที่ขอซื้อ =3 ชุด '!#REF!</f>
        <v>#REF!</v>
      </c>
      <c r="J88" s="122" t="e">
        <f>'2.1.รายละเอียดที่ขอซื้อ =3 ชุด '!#REF!</f>
        <v>#REF!</v>
      </c>
      <c r="K88" s="122" t="e">
        <f>'2.1.รายละเอียดที่ขอซื้อ =3 ชุด '!#REF!</f>
        <v>#REF!</v>
      </c>
      <c r="L88" s="122" t="e">
        <f>'2.1.รายละเอียดที่ขอซื้อ =3 ชุด '!#REF!</f>
        <v>#REF!</v>
      </c>
    </row>
    <row r="89" spans="1:12" ht="19.7" customHeight="1" x14ac:dyDescent="0.2">
      <c r="A89" s="117" t="e">
        <f>'2.1.รายละเอียดที่ขอซื้อ =3 ชุด '!#REF!</f>
        <v>#REF!</v>
      </c>
      <c r="B89" s="118"/>
      <c r="C89" s="369" t="e">
        <f>'2.1.รายละเอียดที่ขอซื้อ =3 ชุด '!#REF!</f>
        <v>#REF!</v>
      </c>
      <c r="D89" s="370"/>
      <c r="E89" s="371"/>
      <c r="F89" s="117"/>
      <c r="G89" s="119" t="e">
        <f>'2.1.รายละเอียดที่ขอซื้อ =3 ชุด '!#REF!</f>
        <v>#REF!</v>
      </c>
      <c r="H89" s="120" t="e">
        <f>'2.1.รายละเอียดที่ขอซื้อ =3 ชุด '!#REF!</f>
        <v>#REF!</v>
      </c>
      <c r="I89" s="121" t="e">
        <f>'2.1.รายละเอียดที่ขอซื้อ =3 ชุด '!#REF!</f>
        <v>#REF!</v>
      </c>
      <c r="J89" s="122" t="e">
        <f>'2.1.รายละเอียดที่ขอซื้อ =3 ชุด '!#REF!</f>
        <v>#REF!</v>
      </c>
      <c r="K89" s="122" t="e">
        <f>'2.1.รายละเอียดที่ขอซื้อ =3 ชุด '!#REF!</f>
        <v>#REF!</v>
      </c>
      <c r="L89" s="122" t="e">
        <f>'2.1.รายละเอียดที่ขอซื้อ =3 ชุด '!#REF!</f>
        <v>#REF!</v>
      </c>
    </row>
    <row r="90" spans="1:12" ht="19.7" customHeight="1" x14ac:dyDescent="0.2">
      <c r="A90" s="117" t="e">
        <f>'2.1.รายละเอียดที่ขอซื้อ =3 ชุด '!#REF!</f>
        <v>#REF!</v>
      </c>
      <c r="B90" s="118"/>
      <c r="C90" s="369" t="e">
        <f>'2.1.รายละเอียดที่ขอซื้อ =3 ชุด '!#REF!</f>
        <v>#REF!</v>
      </c>
      <c r="D90" s="370"/>
      <c r="E90" s="371"/>
      <c r="F90" s="117"/>
      <c r="G90" s="119" t="e">
        <f>'2.1.รายละเอียดที่ขอซื้อ =3 ชุด '!#REF!</f>
        <v>#REF!</v>
      </c>
      <c r="H90" s="120" t="e">
        <f>'2.1.รายละเอียดที่ขอซื้อ =3 ชุด '!#REF!</f>
        <v>#REF!</v>
      </c>
      <c r="I90" s="121" t="e">
        <f>'2.1.รายละเอียดที่ขอซื้อ =3 ชุด '!#REF!</f>
        <v>#REF!</v>
      </c>
      <c r="J90" s="122" t="e">
        <f>'2.1.รายละเอียดที่ขอซื้อ =3 ชุด '!#REF!</f>
        <v>#REF!</v>
      </c>
      <c r="K90" s="122" t="e">
        <f>'2.1.รายละเอียดที่ขอซื้อ =3 ชุด '!#REF!</f>
        <v>#REF!</v>
      </c>
      <c r="L90" s="122" t="e">
        <f>'2.1.รายละเอียดที่ขอซื้อ =3 ชุด '!#REF!</f>
        <v>#REF!</v>
      </c>
    </row>
    <row r="91" spans="1:12" ht="19.7" customHeight="1" x14ac:dyDescent="0.2">
      <c r="A91" s="117" t="e">
        <f>'2.1.รายละเอียดที่ขอซื้อ =3 ชุด '!#REF!</f>
        <v>#REF!</v>
      </c>
      <c r="B91" s="118"/>
      <c r="C91" s="369" t="e">
        <f>'2.1.รายละเอียดที่ขอซื้อ =3 ชุด '!#REF!</f>
        <v>#REF!</v>
      </c>
      <c r="D91" s="370"/>
      <c r="E91" s="371"/>
      <c r="F91" s="117"/>
      <c r="G91" s="119" t="e">
        <f>'2.1.รายละเอียดที่ขอซื้อ =3 ชุด '!#REF!</f>
        <v>#REF!</v>
      </c>
      <c r="H91" s="120" t="e">
        <f>'2.1.รายละเอียดที่ขอซื้อ =3 ชุด '!#REF!</f>
        <v>#REF!</v>
      </c>
      <c r="I91" s="121" t="e">
        <f>'2.1.รายละเอียดที่ขอซื้อ =3 ชุด '!#REF!</f>
        <v>#REF!</v>
      </c>
      <c r="J91" s="122" t="e">
        <f>'2.1.รายละเอียดที่ขอซื้อ =3 ชุด '!#REF!</f>
        <v>#REF!</v>
      </c>
      <c r="K91" s="122" t="e">
        <f>'2.1.รายละเอียดที่ขอซื้อ =3 ชุด '!#REF!</f>
        <v>#REF!</v>
      </c>
      <c r="L91" s="122" t="e">
        <f>'2.1.รายละเอียดที่ขอซื้อ =3 ชุด '!#REF!</f>
        <v>#REF!</v>
      </c>
    </row>
    <row r="92" spans="1:12" ht="19.7" customHeight="1" x14ac:dyDescent="0.2">
      <c r="A92" s="117" t="e">
        <f>'2.1.รายละเอียดที่ขอซื้อ =3 ชุด '!#REF!</f>
        <v>#REF!</v>
      </c>
      <c r="B92" s="118"/>
      <c r="C92" s="369" t="e">
        <f>'2.1.รายละเอียดที่ขอซื้อ =3 ชุด '!#REF!</f>
        <v>#REF!</v>
      </c>
      <c r="D92" s="370"/>
      <c r="E92" s="371"/>
      <c r="F92" s="117"/>
      <c r="G92" s="119" t="e">
        <f>'2.1.รายละเอียดที่ขอซื้อ =3 ชุด '!#REF!</f>
        <v>#REF!</v>
      </c>
      <c r="H92" s="120" t="e">
        <f>'2.1.รายละเอียดที่ขอซื้อ =3 ชุด '!#REF!</f>
        <v>#REF!</v>
      </c>
      <c r="I92" s="121" t="e">
        <f>'2.1.รายละเอียดที่ขอซื้อ =3 ชุด '!#REF!</f>
        <v>#REF!</v>
      </c>
      <c r="J92" s="122" t="e">
        <f>'2.1.รายละเอียดที่ขอซื้อ =3 ชุด '!#REF!</f>
        <v>#REF!</v>
      </c>
      <c r="K92" s="122" t="e">
        <f>'2.1.รายละเอียดที่ขอซื้อ =3 ชุด '!#REF!</f>
        <v>#REF!</v>
      </c>
      <c r="L92" s="122" t="e">
        <f>'2.1.รายละเอียดที่ขอซื้อ =3 ชุด '!#REF!</f>
        <v>#REF!</v>
      </c>
    </row>
    <row r="93" spans="1:12" ht="19.7" customHeight="1" x14ac:dyDescent="0.2">
      <c r="A93" s="117" t="e">
        <f>'2.1.รายละเอียดที่ขอซื้อ =3 ชุด '!#REF!</f>
        <v>#REF!</v>
      </c>
      <c r="B93" s="118"/>
      <c r="C93" s="369" t="e">
        <f>'2.1.รายละเอียดที่ขอซื้อ =3 ชุด '!#REF!</f>
        <v>#REF!</v>
      </c>
      <c r="D93" s="370"/>
      <c r="E93" s="371"/>
      <c r="F93" s="117"/>
      <c r="G93" s="119" t="e">
        <f>'2.1.รายละเอียดที่ขอซื้อ =3 ชุด '!#REF!</f>
        <v>#REF!</v>
      </c>
      <c r="H93" s="120" t="e">
        <f>'2.1.รายละเอียดที่ขอซื้อ =3 ชุด '!#REF!</f>
        <v>#REF!</v>
      </c>
      <c r="I93" s="121" t="e">
        <f>'2.1.รายละเอียดที่ขอซื้อ =3 ชุด '!#REF!</f>
        <v>#REF!</v>
      </c>
      <c r="J93" s="122" t="e">
        <f>'2.1.รายละเอียดที่ขอซื้อ =3 ชุด '!#REF!</f>
        <v>#REF!</v>
      </c>
      <c r="K93" s="122" t="e">
        <f>'2.1.รายละเอียดที่ขอซื้อ =3 ชุด '!#REF!</f>
        <v>#REF!</v>
      </c>
      <c r="L93" s="122" t="e">
        <f>'2.1.รายละเอียดที่ขอซื้อ =3 ชุด '!#REF!</f>
        <v>#REF!</v>
      </c>
    </row>
    <row r="94" spans="1:12" ht="19.7" customHeight="1" x14ac:dyDescent="0.2">
      <c r="A94" s="117" t="e">
        <f>'2.1.รายละเอียดที่ขอซื้อ =3 ชุด '!#REF!</f>
        <v>#REF!</v>
      </c>
      <c r="B94" s="118"/>
      <c r="C94" s="369" t="e">
        <f>'2.1.รายละเอียดที่ขอซื้อ =3 ชุด '!#REF!</f>
        <v>#REF!</v>
      </c>
      <c r="D94" s="370"/>
      <c r="E94" s="371"/>
      <c r="F94" s="117"/>
      <c r="G94" s="119" t="e">
        <f>'2.1.รายละเอียดที่ขอซื้อ =3 ชุด '!#REF!</f>
        <v>#REF!</v>
      </c>
      <c r="H94" s="120" t="e">
        <f>'2.1.รายละเอียดที่ขอซื้อ =3 ชุด '!#REF!</f>
        <v>#REF!</v>
      </c>
      <c r="I94" s="121" t="e">
        <f>'2.1.รายละเอียดที่ขอซื้อ =3 ชุด '!#REF!</f>
        <v>#REF!</v>
      </c>
      <c r="J94" s="122" t="e">
        <f>'2.1.รายละเอียดที่ขอซื้อ =3 ชุด '!#REF!</f>
        <v>#REF!</v>
      </c>
      <c r="K94" s="122" t="e">
        <f>'2.1.รายละเอียดที่ขอซื้อ =3 ชุด '!#REF!</f>
        <v>#REF!</v>
      </c>
      <c r="L94" s="122" t="e">
        <f>'2.1.รายละเอียดที่ขอซื้อ =3 ชุด '!#REF!</f>
        <v>#REF!</v>
      </c>
    </row>
    <row r="95" spans="1:12" ht="19.7" customHeight="1" x14ac:dyDescent="0.2">
      <c r="A95" s="117" t="e">
        <f>'2.1.รายละเอียดที่ขอซื้อ =3 ชุด '!#REF!</f>
        <v>#REF!</v>
      </c>
      <c r="B95" s="118"/>
      <c r="C95" s="369" t="e">
        <f>'2.1.รายละเอียดที่ขอซื้อ =3 ชุด '!#REF!</f>
        <v>#REF!</v>
      </c>
      <c r="D95" s="370"/>
      <c r="E95" s="371"/>
      <c r="F95" s="117"/>
      <c r="G95" s="119" t="e">
        <f>'2.1.รายละเอียดที่ขอซื้อ =3 ชุด '!#REF!</f>
        <v>#REF!</v>
      </c>
      <c r="H95" s="120" t="e">
        <f>'2.1.รายละเอียดที่ขอซื้อ =3 ชุด '!#REF!</f>
        <v>#REF!</v>
      </c>
      <c r="I95" s="121" t="e">
        <f>'2.1.รายละเอียดที่ขอซื้อ =3 ชุด '!#REF!</f>
        <v>#REF!</v>
      </c>
      <c r="J95" s="122" t="e">
        <f>'2.1.รายละเอียดที่ขอซื้อ =3 ชุด '!#REF!</f>
        <v>#REF!</v>
      </c>
      <c r="K95" s="122" t="e">
        <f>'2.1.รายละเอียดที่ขอซื้อ =3 ชุด '!#REF!</f>
        <v>#REF!</v>
      </c>
      <c r="L95" s="122" t="e">
        <f>'2.1.รายละเอียดที่ขอซื้อ =3 ชุด '!#REF!</f>
        <v>#REF!</v>
      </c>
    </row>
    <row r="96" spans="1:12" ht="19.7" customHeight="1" x14ac:dyDescent="0.2">
      <c r="A96" s="117" t="e">
        <f>'2.1.รายละเอียดที่ขอซื้อ =3 ชุด '!#REF!</f>
        <v>#REF!</v>
      </c>
      <c r="B96" s="118"/>
      <c r="C96" s="369" t="e">
        <f>'2.1.รายละเอียดที่ขอซื้อ =3 ชุด '!#REF!</f>
        <v>#REF!</v>
      </c>
      <c r="D96" s="370"/>
      <c r="E96" s="371"/>
      <c r="F96" s="117"/>
      <c r="G96" s="119" t="e">
        <f>'2.1.รายละเอียดที่ขอซื้อ =3 ชุด '!#REF!</f>
        <v>#REF!</v>
      </c>
      <c r="H96" s="120" t="e">
        <f>'2.1.รายละเอียดที่ขอซื้อ =3 ชุด '!#REF!</f>
        <v>#REF!</v>
      </c>
      <c r="I96" s="121" t="e">
        <f>'2.1.รายละเอียดที่ขอซื้อ =3 ชุด '!#REF!</f>
        <v>#REF!</v>
      </c>
      <c r="J96" s="122" t="e">
        <f>'2.1.รายละเอียดที่ขอซื้อ =3 ชุด '!#REF!</f>
        <v>#REF!</v>
      </c>
      <c r="K96" s="122" t="e">
        <f>'2.1.รายละเอียดที่ขอซื้อ =3 ชุด '!#REF!</f>
        <v>#REF!</v>
      </c>
      <c r="L96" s="122" t="e">
        <f>'2.1.รายละเอียดที่ขอซื้อ =3 ชุด '!#REF!</f>
        <v>#REF!</v>
      </c>
    </row>
    <row r="97" spans="1:12" ht="19.7" customHeight="1" x14ac:dyDescent="0.2">
      <c r="A97" s="117" t="e">
        <f>'2.1.รายละเอียดที่ขอซื้อ =3 ชุด '!#REF!</f>
        <v>#REF!</v>
      </c>
      <c r="B97" s="118"/>
      <c r="C97" s="369" t="e">
        <f>'2.1.รายละเอียดที่ขอซื้อ =3 ชุด '!#REF!</f>
        <v>#REF!</v>
      </c>
      <c r="D97" s="370"/>
      <c r="E97" s="371"/>
      <c r="F97" s="117"/>
      <c r="G97" s="119" t="e">
        <f>'2.1.รายละเอียดที่ขอซื้อ =3 ชุด '!#REF!</f>
        <v>#REF!</v>
      </c>
      <c r="H97" s="120" t="e">
        <f>'2.1.รายละเอียดที่ขอซื้อ =3 ชุด '!#REF!</f>
        <v>#REF!</v>
      </c>
      <c r="I97" s="121" t="e">
        <f>'2.1.รายละเอียดที่ขอซื้อ =3 ชุด '!#REF!</f>
        <v>#REF!</v>
      </c>
      <c r="J97" s="122" t="e">
        <f>'2.1.รายละเอียดที่ขอซื้อ =3 ชุด '!#REF!</f>
        <v>#REF!</v>
      </c>
      <c r="K97" s="122" t="e">
        <f>'2.1.รายละเอียดที่ขอซื้อ =3 ชุด '!#REF!</f>
        <v>#REF!</v>
      </c>
      <c r="L97" s="122" t="e">
        <f>'2.1.รายละเอียดที่ขอซื้อ =3 ชุด '!#REF!</f>
        <v>#REF!</v>
      </c>
    </row>
    <row r="98" spans="1:12" ht="19.7" customHeight="1" x14ac:dyDescent="0.2">
      <c r="A98" s="117" t="e">
        <f>'2.1.รายละเอียดที่ขอซื้อ =3 ชุด '!#REF!</f>
        <v>#REF!</v>
      </c>
      <c r="B98" s="118"/>
      <c r="C98" s="369" t="e">
        <f>'2.1.รายละเอียดที่ขอซื้อ =3 ชุด '!#REF!</f>
        <v>#REF!</v>
      </c>
      <c r="D98" s="370"/>
      <c r="E98" s="371"/>
      <c r="F98" s="117"/>
      <c r="G98" s="119" t="e">
        <f>'2.1.รายละเอียดที่ขอซื้อ =3 ชุด '!#REF!</f>
        <v>#REF!</v>
      </c>
      <c r="H98" s="120" t="e">
        <f>'2.1.รายละเอียดที่ขอซื้อ =3 ชุด '!#REF!</f>
        <v>#REF!</v>
      </c>
      <c r="I98" s="121" t="e">
        <f>'2.1.รายละเอียดที่ขอซื้อ =3 ชุด '!#REF!</f>
        <v>#REF!</v>
      </c>
      <c r="J98" s="122" t="e">
        <f>'2.1.รายละเอียดที่ขอซื้อ =3 ชุด '!#REF!</f>
        <v>#REF!</v>
      </c>
      <c r="K98" s="122" t="e">
        <f>'2.1.รายละเอียดที่ขอซื้อ =3 ชุด '!#REF!</f>
        <v>#REF!</v>
      </c>
      <c r="L98" s="122" t="e">
        <f>'2.1.รายละเอียดที่ขอซื้อ =3 ชุด '!#REF!</f>
        <v>#REF!</v>
      </c>
    </row>
    <row r="99" spans="1:12" ht="19.7" customHeight="1" x14ac:dyDescent="0.2">
      <c r="A99" s="117" t="e">
        <f>'2.1.รายละเอียดที่ขอซื้อ =3 ชุด '!#REF!</f>
        <v>#REF!</v>
      </c>
      <c r="B99" s="118"/>
      <c r="C99" s="369" t="e">
        <f>'2.1.รายละเอียดที่ขอซื้อ =3 ชุด '!#REF!</f>
        <v>#REF!</v>
      </c>
      <c r="D99" s="370"/>
      <c r="E99" s="371"/>
      <c r="F99" s="117"/>
      <c r="G99" s="119" t="e">
        <f>'2.1.รายละเอียดที่ขอซื้อ =3 ชุด '!#REF!</f>
        <v>#REF!</v>
      </c>
      <c r="H99" s="120" t="e">
        <f>'2.1.รายละเอียดที่ขอซื้อ =3 ชุด '!#REF!</f>
        <v>#REF!</v>
      </c>
      <c r="I99" s="121" t="e">
        <f>'2.1.รายละเอียดที่ขอซื้อ =3 ชุด '!#REF!</f>
        <v>#REF!</v>
      </c>
      <c r="J99" s="122" t="e">
        <f>'2.1.รายละเอียดที่ขอซื้อ =3 ชุด '!#REF!</f>
        <v>#REF!</v>
      </c>
      <c r="K99" s="122" t="e">
        <f>'2.1.รายละเอียดที่ขอซื้อ =3 ชุด '!#REF!</f>
        <v>#REF!</v>
      </c>
      <c r="L99" s="122" t="e">
        <f>'2.1.รายละเอียดที่ขอซื้อ =3 ชุด '!#REF!</f>
        <v>#REF!</v>
      </c>
    </row>
    <row r="100" spans="1:12" ht="19.7" customHeight="1" x14ac:dyDescent="0.2">
      <c r="A100" s="117" t="e">
        <f>'2.1.รายละเอียดที่ขอซื้อ =3 ชุด '!#REF!</f>
        <v>#REF!</v>
      </c>
      <c r="B100" s="118"/>
      <c r="C100" s="369" t="e">
        <f>'2.1.รายละเอียดที่ขอซื้อ =3 ชุด '!#REF!</f>
        <v>#REF!</v>
      </c>
      <c r="D100" s="370"/>
      <c r="E100" s="371"/>
      <c r="F100" s="117"/>
      <c r="G100" s="119" t="e">
        <f>'2.1.รายละเอียดที่ขอซื้อ =3 ชุด '!#REF!</f>
        <v>#REF!</v>
      </c>
      <c r="H100" s="120" t="e">
        <f>'2.1.รายละเอียดที่ขอซื้อ =3 ชุด '!#REF!</f>
        <v>#REF!</v>
      </c>
      <c r="I100" s="121" t="e">
        <f>'2.1.รายละเอียดที่ขอซื้อ =3 ชุด '!#REF!</f>
        <v>#REF!</v>
      </c>
      <c r="J100" s="122" t="e">
        <f>'2.1.รายละเอียดที่ขอซื้อ =3 ชุด '!#REF!</f>
        <v>#REF!</v>
      </c>
      <c r="K100" s="122" t="e">
        <f>'2.1.รายละเอียดที่ขอซื้อ =3 ชุด '!#REF!</f>
        <v>#REF!</v>
      </c>
      <c r="L100" s="122" t="e">
        <f>'2.1.รายละเอียดที่ขอซื้อ =3 ชุด '!#REF!</f>
        <v>#REF!</v>
      </c>
    </row>
    <row r="101" spans="1:12" ht="19.7" customHeight="1" x14ac:dyDescent="0.2">
      <c r="A101" s="117" t="e">
        <f>'2.1.รายละเอียดที่ขอซื้อ =3 ชุด '!#REF!</f>
        <v>#REF!</v>
      </c>
      <c r="B101" s="118"/>
      <c r="C101" s="369" t="e">
        <f>'2.1.รายละเอียดที่ขอซื้อ =3 ชุด '!#REF!</f>
        <v>#REF!</v>
      </c>
      <c r="D101" s="370"/>
      <c r="E101" s="371"/>
      <c r="F101" s="117"/>
      <c r="G101" s="119" t="e">
        <f>'2.1.รายละเอียดที่ขอซื้อ =3 ชุด '!#REF!</f>
        <v>#REF!</v>
      </c>
      <c r="H101" s="120" t="e">
        <f>'2.1.รายละเอียดที่ขอซื้อ =3 ชุด '!#REF!</f>
        <v>#REF!</v>
      </c>
      <c r="I101" s="121" t="e">
        <f>'2.1.รายละเอียดที่ขอซื้อ =3 ชุด '!#REF!</f>
        <v>#REF!</v>
      </c>
      <c r="J101" s="122" t="e">
        <f>'2.1.รายละเอียดที่ขอซื้อ =3 ชุด '!#REF!</f>
        <v>#REF!</v>
      </c>
      <c r="K101" s="122" t="e">
        <f>'2.1.รายละเอียดที่ขอซื้อ =3 ชุด '!#REF!</f>
        <v>#REF!</v>
      </c>
      <c r="L101" s="122" t="e">
        <f>'2.1.รายละเอียดที่ขอซื้อ =3 ชุด '!#REF!</f>
        <v>#REF!</v>
      </c>
    </row>
    <row r="102" spans="1:12" ht="17.25" customHeight="1" x14ac:dyDescent="0.2">
      <c r="A102" s="361" t="s">
        <v>107</v>
      </c>
      <c r="B102" s="362"/>
      <c r="C102" s="362"/>
      <c r="D102" s="362"/>
      <c r="E102" s="395"/>
      <c r="F102" s="415" t="s">
        <v>116</v>
      </c>
      <c r="G102" s="416"/>
      <c r="H102" s="416"/>
      <c r="I102" s="416"/>
      <c r="J102" s="417"/>
      <c r="K102" s="139" t="e">
        <f>SUM(K87:K101)</f>
        <v>#REF!</v>
      </c>
      <c r="L102" s="139" t="e">
        <f>'2.1.รายละเอียดที่ขอซื้อ =3 ชุด '!#REF!</f>
        <v>#REF!</v>
      </c>
    </row>
    <row r="103" spans="1:12" ht="18" customHeight="1" x14ac:dyDescent="0.2">
      <c r="A103" s="396"/>
      <c r="B103" s="397"/>
      <c r="C103" s="397"/>
      <c r="D103" s="397"/>
      <c r="E103" s="398"/>
      <c r="F103" s="415" t="s">
        <v>108</v>
      </c>
      <c r="G103" s="416"/>
      <c r="H103" s="416"/>
      <c r="I103" s="416"/>
      <c r="J103" s="417"/>
      <c r="K103" s="140" t="e">
        <f>SUM(K65:K66)+K102</f>
        <v>#REF!</v>
      </c>
      <c r="L103" s="139" t="e">
        <f>'2.1.รายละเอียดที่ขอซื้อ =3 ชุด '!#REF!</f>
        <v>#REF!</v>
      </c>
    </row>
    <row r="104" spans="1:12" ht="21" customHeight="1" x14ac:dyDescent="0.2">
      <c r="A104" s="361" t="s">
        <v>109</v>
      </c>
      <c r="B104" s="362"/>
      <c r="C104" s="362"/>
      <c r="D104" s="362"/>
      <c r="E104" s="362"/>
      <c r="F104" s="103" t="s">
        <v>110</v>
      </c>
      <c r="G104" s="123"/>
      <c r="H104" s="104"/>
      <c r="I104" s="104"/>
      <c r="J104" s="104"/>
      <c r="K104" s="104"/>
      <c r="L104" s="105"/>
    </row>
    <row r="105" spans="1:12" ht="18.75" customHeight="1" x14ac:dyDescent="0.2">
      <c r="A105" s="363" t="s">
        <v>127</v>
      </c>
      <c r="B105" s="364"/>
      <c r="C105" s="365" t="str">
        <f>C67</f>
        <v xml:space="preserve">    นายอดิศักดิ์  วิชัยดิษฐ</v>
      </c>
      <c r="D105" s="365"/>
      <c r="E105" s="419"/>
      <c r="F105" s="124"/>
      <c r="G105" s="125"/>
      <c r="H105" s="125"/>
      <c r="I105" s="365"/>
      <c r="J105" s="365"/>
      <c r="K105" s="365"/>
      <c r="L105" s="126"/>
    </row>
    <row r="106" spans="1:12" ht="21" customHeight="1" x14ac:dyDescent="0.2">
      <c r="A106" s="127" t="s">
        <v>112</v>
      </c>
      <c r="B106" s="128"/>
      <c r="C106" s="128"/>
      <c r="D106" s="128"/>
      <c r="E106" s="128"/>
      <c r="F106" s="129"/>
      <c r="G106" s="109"/>
      <c r="H106" s="109"/>
      <c r="I106" s="394" t="s">
        <v>122</v>
      </c>
      <c r="J106" s="394"/>
      <c r="K106" s="394"/>
      <c r="L106" s="130"/>
    </row>
    <row r="107" spans="1:12" ht="21" customHeight="1" x14ac:dyDescent="0.2">
      <c r="A107" s="131"/>
      <c r="B107" s="365"/>
      <c r="C107" s="365"/>
      <c r="D107" s="132"/>
      <c r="E107" s="132"/>
      <c r="F107" s="103" t="s">
        <v>111</v>
      </c>
      <c r="G107" s="123"/>
      <c r="H107" s="104"/>
      <c r="I107" s="104"/>
      <c r="J107" s="104"/>
      <c r="K107" s="104"/>
      <c r="L107" s="105"/>
    </row>
    <row r="108" spans="1:12" ht="21" customHeight="1" x14ac:dyDescent="0.2">
      <c r="A108" s="133" t="s">
        <v>2</v>
      </c>
      <c r="B108" s="365">
        <f>B70</f>
        <v>0</v>
      </c>
      <c r="C108" s="365"/>
      <c r="D108" s="128" t="s">
        <v>4</v>
      </c>
      <c r="E108" s="132"/>
      <c r="F108" s="124"/>
      <c r="G108" s="134"/>
      <c r="H108" s="134" t="s">
        <v>15</v>
      </c>
      <c r="I108" s="365"/>
      <c r="J108" s="365"/>
      <c r="K108" s="365"/>
      <c r="L108" s="126"/>
    </row>
    <row r="109" spans="1:12" ht="21" customHeight="1" x14ac:dyDescent="0.2">
      <c r="A109" s="131"/>
      <c r="B109" s="132"/>
      <c r="C109" s="132"/>
      <c r="D109" s="132"/>
      <c r="E109" s="132"/>
      <c r="F109" s="129"/>
      <c r="G109" s="109"/>
      <c r="H109" s="112"/>
      <c r="I109" s="420" t="s">
        <v>134</v>
      </c>
      <c r="J109" s="420"/>
      <c r="K109" s="420"/>
      <c r="L109" s="130"/>
    </row>
    <row r="110" spans="1:12" ht="21" customHeight="1" x14ac:dyDescent="0.2">
      <c r="A110" s="361" t="s">
        <v>114</v>
      </c>
      <c r="B110" s="362"/>
      <c r="C110" s="362"/>
      <c r="D110" s="362"/>
      <c r="E110" s="362"/>
      <c r="F110" s="103" t="s">
        <v>113</v>
      </c>
      <c r="G110" s="123"/>
      <c r="H110" s="104"/>
      <c r="I110" s="104"/>
      <c r="J110" s="104"/>
      <c r="K110" s="104"/>
      <c r="L110" s="105"/>
    </row>
    <row r="111" spans="1:12" ht="21" customHeight="1" x14ac:dyDescent="0.2">
      <c r="A111" s="135" t="s">
        <v>138</v>
      </c>
      <c r="B111" s="365"/>
      <c r="C111" s="365"/>
      <c r="D111" s="128"/>
      <c r="E111" s="128"/>
      <c r="F111" s="135"/>
      <c r="G111" s="128"/>
      <c r="H111" s="125"/>
      <c r="I111" s="365"/>
      <c r="J111" s="365"/>
      <c r="K111" s="365"/>
      <c r="L111" s="136"/>
    </row>
    <row r="112" spans="1:12" ht="21" customHeight="1" x14ac:dyDescent="0.2">
      <c r="A112" s="133" t="s">
        <v>2</v>
      </c>
      <c r="B112" s="365" t="str">
        <f>B74</f>
        <v xml:space="preserve">    นายอดิศักดิ์  วิชัยดิษฐ</v>
      </c>
      <c r="C112" s="365"/>
      <c r="D112" s="128" t="s">
        <v>4</v>
      </c>
      <c r="E112" s="132"/>
      <c r="F112" s="131"/>
      <c r="G112" s="132"/>
      <c r="H112" s="132"/>
      <c r="I112" s="418" t="s">
        <v>121</v>
      </c>
      <c r="J112" s="418"/>
      <c r="K112" s="418"/>
      <c r="L112" s="137"/>
    </row>
    <row r="113" spans="1:12" ht="4.5" customHeight="1" x14ac:dyDescent="0.2">
      <c r="A113" s="138"/>
      <c r="B113" s="109"/>
      <c r="C113" s="109"/>
      <c r="D113" s="107"/>
      <c r="E113" s="109"/>
      <c r="F113" s="129"/>
      <c r="G113" s="109"/>
      <c r="H113" s="109"/>
      <c r="I113" s="109"/>
      <c r="J113" s="109"/>
      <c r="K113" s="109"/>
      <c r="L113" s="130"/>
    </row>
    <row r="114" spans="1:12" ht="18.75" customHeight="1" x14ac:dyDescent="0.2">
      <c r="A114" s="366" t="s">
        <v>139</v>
      </c>
      <c r="B114" s="367"/>
      <c r="C114" s="367"/>
      <c r="D114" s="367"/>
      <c r="E114" s="367"/>
      <c r="F114" s="366" t="s">
        <v>140</v>
      </c>
      <c r="G114" s="367"/>
      <c r="H114" s="367"/>
      <c r="I114" s="367"/>
      <c r="J114" s="367"/>
      <c r="K114" s="367"/>
      <c r="L114" s="368"/>
    </row>
  </sheetData>
  <mergeCells count="153">
    <mergeCell ref="C62:E62"/>
    <mergeCell ref="A114:E114"/>
    <mergeCell ref="F114:L114"/>
    <mergeCell ref="B31:C31"/>
    <mergeCell ref="B35:C35"/>
    <mergeCell ref="I32:K32"/>
    <mergeCell ref="I33:K33"/>
    <mergeCell ref="I35:K35"/>
    <mergeCell ref="I36:K36"/>
    <mergeCell ref="I67:K67"/>
    <mergeCell ref="I68:K68"/>
    <mergeCell ref="B69:C69"/>
    <mergeCell ref="I70:K70"/>
    <mergeCell ref="I71:K71"/>
    <mergeCell ref="C99:E99"/>
    <mergeCell ref="C101:E101"/>
    <mergeCell ref="A102:E103"/>
    <mergeCell ref="F103:J103"/>
    <mergeCell ref="A104:E104"/>
    <mergeCell ref="A82:C82"/>
    <mergeCell ref="A85:A86"/>
    <mergeCell ref="B85:B86"/>
    <mergeCell ref="C85:E86"/>
    <mergeCell ref="F85:F86"/>
    <mergeCell ref="A110:E110"/>
    <mergeCell ref="B112:C112"/>
    <mergeCell ref="B111:C111"/>
    <mergeCell ref="I111:K111"/>
    <mergeCell ref="I112:K112"/>
    <mergeCell ref="A105:B105"/>
    <mergeCell ref="C105:E105"/>
    <mergeCell ref="B108:C108"/>
    <mergeCell ref="I105:K105"/>
    <mergeCell ref="I106:K106"/>
    <mergeCell ref="B107:C107"/>
    <mergeCell ref="I108:K108"/>
    <mergeCell ref="I109:K109"/>
    <mergeCell ref="F102:J102"/>
    <mergeCell ref="C94:E94"/>
    <mergeCell ref="C95:E95"/>
    <mergeCell ref="C96:E96"/>
    <mergeCell ref="C97:E97"/>
    <mergeCell ref="C98:E98"/>
    <mergeCell ref="C89:E89"/>
    <mergeCell ref="C90:E90"/>
    <mergeCell ref="C91:E91"/>
    <mergeCell ref="C92:E92"/>
    <mergeCell ref="C93:E93"/>
    <mergeCell ref="C87:E87"/>
    <mergeCell ref="C88:E88"/>
    <mergeCell ref="G85:H86"/>
    <mergeCell ref="I85:J85"/>
    <mergeCell ref="K85:L85"/>
    <mergeCell ref="C79:E79"/>
    <mergeCell ref="J79:L79"/>
    <mergeCell ref="C80:E80"/>
    <mergeCell ref="K80:L80"/>
    <mergeCell ref="F81:H81"/>
    <mergeCell ref="I81:L81"/>
    <mergeCell ref="A77:J77"/>
    <mergeCell ref="K77:L77"/>
    <mergeCell ref="I78:L78"/>
    <mergeCell ref="B74:C74"/>
    <mergeCell ref="A76:E76"/>
    <mergeCell ref="F76:L76"/>
    <mergeCell ref="B73:C73"/>
    <mergeCell ref="I73:K73"/>
    <mergeCell ref="I74:K74"/>
    <mergeCell ref="A67:B67"/>
    <mergeCell ref="C67:E67"/>
    <mergeCell ref="B70:C70"/>
    <mergeCell ref="A72:E72"/>
    <mergeCell ref="C63:E63"/>
    <mergeCell ref="A64:E65"/>
    <mergeCell ref="F64:J64"/>
    <mergeCell ref="F65:J65"/>
    <mergeCell ref="A66:E66"/>
    <mergeCell ref="C58:E58"/>
    <mergeCell ref="C59:E59"/>
    <mergeCell ref="C60:E60"/>
    <mergeCell ref="C61:E61"/>
    <mergeCell ref="C52:E52"/>
    <mergeCell ref="C53:E53"/>
    <mergeCell ref="C54:E54"/>
    <mergeCell ref="C55:E55"/>
    <mergeCell ref="C56:E56"/>
    <mergeCell ref="C49:E49"/>
    <mergeCell ref="C50:E50"/>
    <mergeCell ref="C51:E51"/>
    <mergeCell ref="A47:A48"/>
    <mergeCell ref="B47:B48"/>
    <mergeCell ref="C47:E48"/>
    <mergeCell ref="F47:F48"/>
    <mergeCell ref="G47:H48"/>
    <mergeCell ref="C57:E57"/>
    <mergeCell ref="K1:L1"/>
    <mergeCell ref="I2:L2"/>
    <mergeCell ref="I5:L5"/>
    <mergeCell ref="F5:H5"/>
    <mergeCell ref="I30:K30"/>
    <mergeCell ref="I29:K29"/>
    <mergeCell ref="C24:E24"/>
    <mergeCell ref="K9:L9"/>
    <mergeCell ref="K4:L4"/>
    <mergeCell ref="J3:L3"/>
    <mergeCell ref="A26:E27"/>
    <mergeCell ref="C3:E3"/>
    <mergeCell ref="C4:E4"/>
    <mergeCell ref="G9:H10"/>
    <mergeCell ref="F9:F10"/>
    <mergeCell ref="C9:E10"/>
    <mergeCell ref="B9:B10"/>
    <mergeCell ref="A9:A10"/>
    <mergeCell ref="I9:J9"/>
    <mergeCell ref="F26:J26"/>
    <mergeCell ref="F27:J27"/>
    <mergeCell ref="C20:E20"/>
    <mergeCell ref="C21:E21"/>
    <mergeCell ref="C15:E15"/>
    <mergeCell ref="C16:E16"/>
    <mergeCell ref="C17:E17"/>
    <mergeCell ref="C18:E18"/>
    <mergeCell ref="C19:E19"/>
    <mergeCell ref="A1:J1"/>
    <mergeCell ref="A6:C6"/>
    <mergeCell ref="C11:E11"/>
    <mergeCell ref="C12:E12"/>
    <mergeCell ref="C13:E13"/>
    <mergeCell ref="C14:E14"/>
    <mergeCell ref="A28:E28"/>
    <mergeCell ref="A29:B29"/>
    <mergeCell ref="A34:E34"/>
    <mergeCell ref="B32:C32"/>
    <mergeCell ref="A38:E38"/>
    <mergeCell ref="B36:C36"/>
    <mergeCell ref="F38:L38"/>
    <mergeCell ref="C100:E100"/>
    <mergeCell ref="C22:E22"/>
    <mergeCell ref="C23:E23"/>
    <mergeCell ref="C25:E25"/>
    <mergeCell ref="C29:E29"/>
    <mergeCell ref="C42:E42"/>
    <mergeCell ref="K42:L42"/>
    <mergeCell ref="F43:H43"/>
    <mergeCell ref="I43:L43"/>
    <mergeCell ref="A44:C44"/>
    <mergeCell ref="A39:J39"/>
    <mergeCell ref="K39:L39"/>
    <mergeCell ref="I40:L40"/>
    <mergeCell ref="C41:E41"/>
    <mergeCell ref="J41:L41"/>
    <mergeCell ref="I47:J47"/>
    <mergeCell ref="K47:L47"/>
  </mergeCells>
  <pageMargins left="0.32" right="0.3" top="0.33" bottom="0.27" header="0.3" footer="0.2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82"/>
  <sheetViews>
    <sheetView showWhiteSpace="0" view="pageLayout" zoomScale="120" zoomScaleNormal="120" zoomScalePageLayoutView="120" workbookViewId="0">
      <selection activeCell="Q21" sqref="Q21"/>
    </sheetView>
  </sheetViews>
  <sheetFormatPr defaultColWidth="8.875" defaultRowHeight="20.100000000000001" customHeight="1" x14ac:dyDescent="0.2"/>
  <cols>
    <col min="1" max="1" width="7.25" style="155" customWidth="1"/>
    <col min="2" max="7" width="5.125" style="155" customWidth="1"/>
    <col min="8" max="9" width="5.75" style="155" customWidth="1"/>
    <col min="10" max="10" width="11.625" style="155" customWidth="1"/>
    <col min="11" max="11" width="4.25" style="155" customWidth="1"/>
    <col min="12" max="12" width="12.625" style="155" customWidth="1"/>
    <col min="13" max="13" width="4" style="155" customWidth="1"/>
    <col min="14" max="14" width="9.625" style="155" customWidth="1"/>
    <col min="15" max="254" width="8.875" style="155"/>
    <col min="255" max="255" width="5.375" style="155" customWidth="1"/>
    <col min="256" max="256" width="41" style="155" customWidth="1"/>
    <col min="257" max="257" width="10.625" style="155" customWidth="1"/>
    <col min="258" max="258" width="10.875" style="155" customWidth="1"/>
    <col min="259" max="259" width="11.125" style="155" customWidth="1"/>
    <col min="260" max="260" width="13.75" style="155" customWidth="1"/>
    <col min="261" max="261" width="16.25" style="155" customWidth="1"/>
    <col min="262" max="510" width="8.875" style="155"/>
    <col min="511" max="511" width="5.375" style="155" customWidth="1"/>
    <col min="512" max="512" width="41" style="155" customWidth="1"/>
    <col min="513" max="513" width="10.625" style="155" customWidth="1"/>
    <col min="514" max="514" width="10.875" style="155" customWidth="1"/>
    <col min="515" max="515" width="11.125" style="155" customWidth="1"/>
    <col min="516" max="516" width="13.75" style="155" customWidth="1"/>
    <col min="517" max="517" width="16.25" style="155" customWidth="1"/>
    <col min="518" max="766" width="8.875" style="155"/>
    <col min="767" max="767" width="5.375" style="155" customWidth="1"/>
    <col min="768" max="768" width="41" style="155" customWidth="1"/>
    <col min="769" max="769" width="10.625" style="155" customWidth="1"/>
    <col min="770" max="770" width="10.875" style="155" customWidth="1"/>
    <col min="771" max="771" width="11.125" style="155" customWidth="1"/>
    <col min="772" max="772" width="13.75" style="155" customWidth="1"/>
    <col min="773" max="773" width="16.25" style="155" customWidth="1"/>
    <col min="774" max="1022" width="8.875" style="155"/>
    <col min="1023" max="1023" width="5.375" style="155" customWidth="1"/>
    <col min="1024" max="1024" width="41" style="155" customWidth="1"/>
    <col min="1025" max="1025" width="10.625" style="155" customWidth="1"/>
    <col min="1026" max="1026" width="10.875" style="155" customWidth="1"/>
    <col min="1027" max="1027" width="11.125" style="155" customWidth="1"/>
    <col min="1028" max="1028" width="13.75" style="155" customWidth="1"/>
    <col min="1029" max="1029" width="16.25" style="155" customWidth="1"/>
    <col min="1030" max="1278" width="8.875" style="155"/>
    <col min="1279" max="1279" width="5.375" style="155" customWidth="1"/>
    <col min="1280" max="1280" width="41" style="155" customWidth="1"/>
    <col min="1281" max="1281" width="10.625" style="155" customWidth="1"/>
    <col min="1282" max="1282" width="10.875" style="155" customWidth="1"/>
    <col min="1283" max="1283" width="11.125" style="155" customWidth="1"/>
    <col min="1284" max="1284" width="13.75" style="155" customWidth="1"/>
    <col min="1285" max="1285" width="16.25" style="155" customWidth="1"/>
    <col min="1286" max="1534" width="8.875" style="155"/>
    <col min="1535" max="1535" width="5.375" style="155" customWidth="1"/>
    <col min="1536" max="1536" width="41" style="155" customWidth="1"/>
    <col min="1537" max="1537" width="10.625" style="155" customWidth="1"/>
    <col min="1538" max="1538" width="10.875" style="155" customWidth="1"/>
    <col min="1539" max="1539" width="11.125" style="155" customWidth="1"/>
    <col min="1540" max="1540" width="13.75" style="155" customWidth="1"/>
    <col min="1541" max="1541" width="16.25" style="155" customWidth="1"/>
    <col min="1542" max="1790" width="8.875" style="155"/>
    <col min="1791" max="1791" width="5.375" style="155" customWidth="1"/>
    <col min="1792" max="1792" width="41" style="155" customWidth="1"/>
    <col min="1793" max="1793" width="10.625" style="155" customWidth="1"/>
    <col min="1794" max="1794" width="10.875" style="155" customWidth="1"/>
    <col min="1795" max="1795" width="11.125" style="155" customWidth="1"/>
    <col min="1796" max="1796" width="13.75" style="155" customWidth="1"/>
    <col min="1797" max="1797" width="16.25" style="155" customWidth="1"/>
    <col min="1798" max="2046" width="8.875" style="155"/>
    <col min="2047" max="2047" width="5.375" style="155" customWidth="1"/>
    <col min="2048" max="2048" width="41" style="155" customWidth="1"/>
    <col min="2049" max="2049" width="10.625" style="155" customWidth="1"/>
    <col min="2050" max="2050" width="10.875" style="155" customWidth="1"/>
    <col min="2051" max="2051" width="11.125" style="155" customWidth="1"/>
    <col min="2052" max="2052" width="13.75" style="155" customWidth="1"/>
    <col min="2053" max="2053" width="16.25" style="155" customWidth="1"/>
    <col min="2054" max="2302" width="8.875" style="155"/>
    <col min="2303" max="2303" width="5.375" style="155" customWidth="1"/>
    <col min="2304" max="2304" width="41" style="155" customWidth="1"/>
    <col min="2305" max="2305" width="10.625" style="155" customWidth="1"/>
    <col min="2306" max="2306" width="10.875" style="155" customWidth="1"/>
    <col min="2307" max="2307" width="11.125" style="155" customWidth="1"/>
    <col min="2308" max="2308" width="13.75" style="155" customWidth="1"/>
    <col min="2309" max="2309" width="16.25" style="155" customWidth="1"/>
    <col min="2310" max="2558" width="8.875" style="155"/>
    <col min="2559" max="2559" width="5.375" style="155" customWidth="1"/>
    <col min="2560" max="2560" width="41" style="155" customWidth="1"/>
    <col min="2561" max="2561" width="10.625" style="155" customWidth="1"/>
    <col min="2562" max="2562" width="10.875" style="155" customWidth="1"/>
    <col min="2563" max="2563" width="11.125" style="155" customWidth="1"/>
    <col min="2564" max="2564" width="13.75" style="155" customWidth="1"/>
    <col min="2565" max="2565" width="16.25" style="155" customWidth="1"/>
    <col min="2566" max="2814" width="8.875" style="155"/>
    <col min="2815" max="2815" width="5.375" style="155" customWidth="1"/>
    <col min="2816" max="2816" width="41" style="155" customWidth="1"/>
    <col min="2817" max="2817" width="10.625" style="155" customWidth="1"/>
    <col min="2818" max="2818" width="10.875" style="155" customWidth="1"/>
    <col min="2819" max="2819" width="11.125" style="155" customWidth="1"/>
    <col min="2820" max="2820" width="13.75" style="155" customWidth="1"/>
    <col min="2821" max="2821" width="16.25" style="155" customWidth="1"/>
    <col min="2822" max="3070" width="8.875" style="155"/>
    <col min="3071" max="3071" width="5.375" style="155" customWidth="1"/>
    <col min="3072" max="3072" width="41" style="155" customWidth="1"/>
    <col min="3073" max="3073" width="10.625" style="155" customWidth="1"/>
    <col min="3074" max="3074" width="10.875" style="155" customWidth="1"/>
    <col min="3075" max="3075" width="11.125" style="155" customWidth="1"/>
    <col min="3076" max="3076" width="13.75" style="155" customWidth="1"/>
    <col min="3077" max="3077" width="16.25" style="155" customWidth="1"/>
    <col min="3078" max="3326" width="8.875" style="155"/>
    <col min="3327" max="3327" width="5.375" style="155" customWidth="1"/>
    <col min="3328" max="3328" width="41" style="155" customWidth="1"/>
    <col min="3329" max="3329" width="10.625" style="155" customWidth="1"/>
    <col min="3330" max="3330" width="10.875" style="155" customWidth="1"/>
    <col min="3331" max="3331" width="11.125" style="155" customWidth="1"/>
    <col min="3332" max="3332" width="13.75" style="155" customWidth="1"/>
    <col min="3333" max="3333" width="16.25" style="155" customWidth="1"/>
    <col min="3334" max="3582" width="8.875" style="155"/>
    <col min="3583" max="3583" width="5.375" style="155" customWidth="1"/>
    <col min="3584" max="3584" width="41" style="155" customWidth="1"/>
    <col min="3585" max="3585" width="10.625" style="155" customWidth="1"/>
    <col min="3586" max="3586" width="10.875" style="155" customWidth="1"/>
    <col min="3587" max="3587" width="11.125" style="155" customWidth="1"/>
    <col min="3588" max="3588" width="13.75" style="155" customWidth="1"/>
    <col min="3589" max="3589" width="16.25" style="155" customWidth="1"/>
    <col min="3590" max="3838" width="8.875" style="155"/>
    <col min="3839" max="3839" width="5.375" style="155" customWidth="1"/>
    <col min="3840" max="3840" width="41" style="155" customWidth="1"/>
    <col min="3841" max="3841" width="10.625" style="155" customWidth="1"/>
    <col min="3842" max="3842" width="10.875" style="155" customWidth="1"/>
    <col min="3843" max="3843" width="11.125" style="155" customWidth="1"/>
    <col min="3844" max="3844" width="13.75" style="155" customWidth="1"/>
    <col min="3845" max="3845" width="16.25" style="155" customWidth="1"/>
    <col min="3846" max="4094" width="8.875" style="155"/>
    <col min="4095" max="4095" width="5.375" style="155" customWidth="1"/>
    <col min="4096" max="4096" width="41" style="155" customWidth="1"/>
    <col min="4097" max="4097" width="10.625" style="155" customWidth="1"/>
    <col min="4098" max="4098" width="10.875" style="155" customWidth="1"/>
    <col min="4099" max="4099" width="11.125" style="155" customWidth="1"/>
    <col min="4100" max="4100" width="13.75" style="155" customWidth="1"/>
    <col min="4101" max="4101" width="16.25" style="155" customWidth="1"/>
    <col min="4102" max="4350" width="8.875" style="155"/>
    <col min="4351" max="4351" width="5.375" style="155" customWidth="1"/>
    <col min="4352" max="4352" width="41" style="155" customWidth="1"/>
    <col min="4353" max="4353" width="10.625" style="155" customWidth="1"/>
    <col min="4354" max="4354" width="10.875" style="155" customWidth="1"/>
    <col min="4355" max="4355" width="11.125" style="155" customWidth="1"/>
    <col min="4356" max="4356" width="13.75" style="155" customWidth="1"/>
    <col min="4357" max="4357" width="16.25" style="155" customWidth="1"/>
    <col min="4358" max="4606" width="8.875" style="155"/>
    <col min="4607" max="4607" width="5.375" style="155" customWidth="1"/>
    <col min="4608" max="4608" width="41" style="155" customWidth="1"/>
    <col min="4609" max="4609" width="10.625" style="155" customWidth="1"/>
    <col min="4610" max="4610" width="10.875" style="155" customWidth="1"/>
    <col min="4611" max="4611" width="11.125" style="155" customWidth="1"/>
    <col min="4612" max="4612" width="13.75" style="155" customWidth="1"/>
    <col min="4613" max="4613" width="16.25" style="155" customWidth="1"/>
    <col min="4614" max="4862" width="8.875" style="155"/>
    <col min="4863" max="4863" width="5.375" style="155" customWidth="1"/>
    <col min="4864" max="4864" width="41" style="155" customWidth="1"/>
    <col min="4865" max="4865" width="10.625" style="155" customWidth="1"/>
    <col min="4866" max="4866" width="10.875" style="155" customWidth="1"/>
    <col min="4867" max="4867" width="11.125" style="155" customWidth="1"/>
    <col min="4868" max="4868" width="13.75" style="155" customWidth="1"/>
    <col min="4869" max="4869" width="16.25" style="155" customWidth="1"/>
    <col min="4870" max="5118" width="8.875" style="155"/>
    <col min="5119" max="5119" width="5.375" style="155" customWidth="1"/>
    <col min="5120" max="5120" width="41" style="155" customWidth="1"/>
    <col min="5121" max="5121" width="10.625" style="155" customWidth="1"/>
    <col min="5122" max="5122" width="10.875" style="155" customWidth="1"/>
    <col min="5123" max="5123" width="11.125" style="155" customWidth="1"/>
    <col min="5124" max="5124" width="13.75" style="155" customWidth="1"/>
    <col min="5125" max="5125" width="16.25" style="155" customWidth="1"/>
    <col min="5126" max="5374" width="8.875" style="155"/>
    <col min="5375" max="5375" width="5.375" style="155" customWidth="1"/>
    <col min="5376" max="5376" width="41" style="155" customWidth="1"/>
    <col min="5377" max="5377" width="10.625" style="155" customWidth="1"/>
    <col min="5378" max="5378" width="10.875" style="155" customWidth="1"/>
    <col min="5379" max="5379" width="11.125" style="155" customWidth="1"/>
    <col min="5380" max="5380" width="13.75" style="155" customWidth="1"/>
    <col min="5381" max="5381" width="16.25" style="155" customWidth="1"/>
    <col min="5382" max="5630" width="8.875" style="155"/>
    <col min="5631" max="5631" width="5.375" style="155" customWidth="1"/>
    <col min="5632" max="5632" width="41" style="155" customWidth="1"/>
    <col min="5633" max="5633" width="10.625" style="155" customWidth="1"/>
    <col min="5634" max="5634" width="10.875" style="155" customWidth="1"/>
    <col min="5635" max="5635" width="11.125" style="155" customWidth="1"/>
    <col min="5636" max="5636" width="13.75" style="155" customWidth="1"/>
    <col min="5637" max="5637" width="16.25" style="155" customWidth="1"/>
    <col min="5638" max="5886" width="8.875" style="155"/>
    <col min="5887" max="5887" width="5.375" style="155" customWidth="1"/>
    <col min="5888" max="5888" width="41" style="155" customWidth="1"/>
    <col min="5889" max="5889" width="10.625" style="155" customWidth="1"/>
    <col min="5890" max="5890" width="10.875" style="155" customWidth="1"/>
    <col min="5891" max="5891" width="11.125" style="155" customWidth="1"/>
    <col min="5892" max="5892" width="13.75" style="155" customWidth="1"/>
    <col min="5893" max="5893" width="16.25" style="155" customWidth="1"/>
    <col min="5894" max="6142" width="8.875" style="155"/>
    <col min="6143" max="6143" width="5.375" style="155" customWidth="1"/>
    <col min="6144" max="6144" width="41" style="155" customWidth="1"/>
    <col min="6145" max="6145" width="10.625" style="155" customWidth="1"/>
    <col min="6146" max="6146" width="10.875" style="155" customWidth="1"/>
    <col min="6147" max="6147" width="11.125" style="155" customWidth="1"/>
    <col min="6148" max="6148" width="13.75" style="155" customWidth="1"/>
    <col min="6149" max="6149" width="16.25" style="155" customWidth="1"/>
    <col min="6150" max="6398" width="8.875" style="155"/>
    <col min="6399" max="6399" width="5.375" style="155" customWidth="1"/>
    <col min="6400" max="6400" width="41" style="155" customWidth="1"/>
    <col min="6401" max="6401" width="10.625" style="155" customWidth="1"/>
    <col min="6402" max="6402" width="10.875" style="155" customWidth="1"/>
    <col min="6403" max="6403" width="11.125" style="155" customWidth="1"/>
    <col min="6404" max="6404" width="13.75" style="155" customWidth="1"/>
    <col min="6405" max="6405" width="16.25" style="155" customWidth="1"/>
    <col min="6406" max="6654" width="8.875" style="155"/>
    <col min="6655" max="6655" width="5.375" style="155" customWidth="1"/>
    <col min="6656" max="6656" width="41" style="155" customWidth="1"/>
    <col min="6657" max="6657" width="10.625" style="155" customWidth="1"/>
    <col min="6658" max="6658" width="10.875" style="155" customWidth="1"/>
    <col min="6659" max="6659" width="11.125" style="155" customWidth="1"/>
    <col min="6660" max="6660" width="13.75" style="155" customWidth="1"/>
    <col min="6661" max="6661" width="16.25" style="155" customWidth="1"/>
    <col min="6662" max="6910" width="8.875" style="155"/>
    <col min="6911" max="6911" width="5.375" style="155" customWidth="1"/>
    <col min="6912" max="6912" width="41" style="155" customWidth="1"/>
    <col min="6913" max="6913" width="10.625" style="155" customWidth="1"/>
    <col min="6914" max="6914" width="10.875" style="155" customWidth="1"/>
    <col min="6915" max="6915" width="11.125" style="155" customWidth="1"/>
    <col min="6916" max="6916" width="13.75" style="155" customWidth="1"/>
    <col min="6917" max="6917" width="16.25" style="155" customWidth="1"/>
    <col min="6918" max="7166" width="8.875" style="155"/>
    <col min="7167" max="7167" width="5.375" style="155" customWidth="1"/>
    <col min="7168" max="7168" width="41" style="155" customWidth="1"/>
    <col min="7169" max="7169" width="10.625" style="155" customWidth="1"/>
    <col min="7170" max="7170" width="10.875" style="155" customWidth="1"/>
    <col min="7171" max="7171" width="11.125" style="155" customWidth="1"/>
    <col min="7172" max="7172" width="13.75" style="155" customWidth="1"/>
    <col min="7173" max="7173" width="16.25" style="155" customWidth="1"/>
    <col min="7174" max="7422" width="8.875" style="155"/>
    <col min="7423" max="7423" width="5.375" style="155" customWidth="1"/>
    <col min="7424" max="7424" width="41" style="155" customWidth="1"/>
    <col min="7425" max="7425" width="10.625" style="155" customWidth="1"/>
    <col min="7426" max="7426" width="10.875" style="155" customWidth="1"/>
    <col min="7427" max="7427" width="11.125" style="155" customWidth="1"/>
    <col min="7428" max="7428" width="13.75" style="155" customWidth="1"/>
    <col min="7429" max="7429" width="16.25" style="155" customWidth="1"/>
    <col min="7430" max="7678" width="8.875" style="155"/>
    <col min="7679" max="7679" width="5.375" style="155" customWidth="1"/>
    <col min="7680" max="7680" width="41" style="155" customWidth="1"/>
    <col min="7681" max="7681" width="10.625" style="155" customWidth="1"/>
    <col min="7682" max="7682" width="10.875" style="155" customWidth="1"/>
    <col min="7683" max="7683" width="11.125" style="155" customWidth="1"/>
    <col min="7684" max="7684" width="13.75" style="155" customWidth="1"/>
    <col min="7685" max="7685" width="16.25" style="155" customWidth="1"/>
    <col min="7686" max="7934" width="8.875" style="155"/>
    <col min="7935" max="7935" width="5.375" style="155" customWidth="1"/>
    <col min="7936" max="7936" width="41" style="155" customWidth="1"/>
    <col min="7937" max="7937" width="10.625" style="155" customWidth="1"/>
    <col min="7938" max="7938" width="10.875" style="155" customWidth="1"/>
    <col min="7939" max="7939" width="11.125" style="155" customWidth="1"/>
    <col min="7940" max="7940" width="13.75" style="155" customWidth="1"/>
    <col min="7941" max="7941" width="16.25" style="155" customWidth="1"/>
    <col min="7942" max="8190" width="8.875" style="155"/>
    <col min="8191" max="8191" width="5.375" style="155" customWidth="1"/>
    <col min="8192" max="8192" width="41" style="155" customWidth="1"/>
    <col min="8193" max="8193" width="10.625" style="155" customWidth="1"/>
    <col min="8194" max="8194" width="10.875" style="155" customWidth="1"/>
    <col min="8195" max="8195" width="11.125" style="155" customWidth="1"/>
    <col min="8196" max="8196" width="13.75" style="155" customWidth="1"/>
    <col min="8197" max="8197" width="16.25" style="155" customWidth="1"/>
    <col min="8198" max="8446" width="8.875" style="155"/>
    <col min="8447" max="8447" width="5.375" style="155" customWidth="1"/>
    <col min="8448" max="8448" width="41" style="155" customWidth="1"/>
    <col min="8449" max="8449" width="10.625" style="155" customWidth="1"/>
    <col min="8450" max="8450" width="10.875" style="155" customWidth="1"/>
    <col min="8451" max="8451" width="11.125" style="155" customWidth="1"/>
    <col min="8452" max="8452" width="13.75" style="155" customWidth="1"/>
    <col min="8453" max="8453" width="16.25" style="155" customWidth="1"/>
    <col min="8454" max="8702" width="8.875" style="155"/>
    <col min="8703" max="8703" width="5.375" style="155" customWidth="1"/>
    <col min="8704" max="8704" width="41" style="155" customWidth="1"/>
    <col min="8705" max="8705" width="10.625" style="155" customWidth="1"/>
    <col min="8706" max="8706" width="10.875" style="155" customWidth="1"/>
    <col min="8707" max="8707" width="11.125" style="155" customWidth="1"/>
    <col min="8708" max="8708" width="13.75" style="155" customWidth="1"/>
    <col min="8709" max="8709" width="16.25" style="155" customWidth="1"/>
    <col min="8710" max="8958" width="8.875" style="155"/>
    <col min="8959" max="8959" width="5.375" style="155" customWidth="1"/>
    <col min="8960" max="8960" width="41" style="155" customWidth="1"/>
    <col min="8961" max="8961" width="10.625" style="155" customWidth="1"/>
    <col min="8962" max="8962" width="10.875" style="155" customWidth="1"/>
    <col min="8963" max="8963" width="11.125" style="155" customWidth="1"/>
    <col min="8964" max="8964" width="13.75" style="155" customWidth="1"/>
    <col min="8965" max="8965" width="16.25" style="155" customWidth="1"/>
    <col min="8966" max="9214" width="8.875" style="155"/>
    <col min="9215" max="9215" width="5.375" style="155" customWidth="1"/>
    <col min="9216" max="9216" width="41" style="155" customWidth="1"/>
    <col min="9217" max="9217" width="10.625" style="155" customWidth="1"/>
    <col min="9218" max="9218" width="10.875" style="155" customWidth="1"/>
    <col min="9219" max="9219" width="11.125" style="155" customWidth="1"/>
    <col min="9220" max="9220" width="13.75" style="155" customWidth="1"/>
    <col min="9221" max="9221" width="16.25" style="155" customWidth="1"/>
    <col min="9222" max="9470" width="8.875" style="155"/>
    <col min="9471" max="9471" width="5.375" style="155" customWidth="1"/>
    <col min="9472" max="9472" width="41" style="155" customWidth="1"/>
    <col min="9473" max="9473" width="10.625" style="155" customWidth="1"/>
    <col min="9474" max="9474" width="10.875" style="155" customWidth="1"/>
    <col min="9475" max="9475" width="11.125" style="155" customWidth="1"/>
    <col min="9476" max="9476" width="13.75" style="155" customWidth="1"/>
    <col min="9477" max="9477" width="16.25" style="155" customWidth="1"/>
    <col min="9478" max="9726" width="8.875" style="155"/>
    <col min="9727" max="9727" width="5.375" style="155" customWidth="1"/>
    <col min="9728" max="9728" width="41" style="155" customWidth="1"/>
    <col min="9729" max="9729" width="10.625" style="155" customWidth="1"/>
    <col min="9730" max="9730" width="10.875" style="155" customWidth="1"/>
    <col min="9731" max="9731" width="11.125" style="155" customWidth="1"/>
    <col min="9732" max="9732" width="13.75" style="155" customWidth="1"/>
    <col min="9733" max="9733" width="16.25" style="155" customWidth="1"/>
    <col min="9734" max="9982" width="8.875" style="155"/>
    <col min="9983" max="9983" width="5.375" style="155" customWidth="1"/>
    <col min="9984" max="9984" width="41" style="155" customWidth="1"/>
    <col min="9985" max="9985" width="10.625" style="155" customWidth="1"/>
    <col min="9986" max="9986" width="10.875" style="155" customWidth="1"/>
    <col min="9987" max="9987" width="11.125" style="155" customWidth="1"/>
    <col min="9988" max="9988" width="13.75" style="155" customWidth="1"/>
    <col min="9989" max="9989" width="16.25" style="155" customWidth="1"/>
    <col min="9990" max="10238" width="8.875" style="155"/>
    <col min="10239" max="10239" width="5.375" style="155" customWidth="1"/>
    <col min="10240" max="10240" width="41" style="155" customWidth="1"/>
    <col min="10241" max="10241" width="10.625" style="155" customWidth="1"/>
    <col min="10242" max="10242" width="10.875" style="155" customWidth="1"/>
    <col min="10243" max="10243" width="11.125" style="155" customWidth="1"/>
    <col min="10244" max="10244" width="13.75" style="155" customWidth="1"/>
    <col min="10245" max="10245" width="16.25" style="155" customWidth="1"/>
    <col min="10246" max="10494" width="8.875" style="155"/>
    <col min="10495" max="10495" width="5.375" style="155" customWidth="1"/>
    <col min="10496" max="10496" width="41" style="155" customWidth="1"/>
    <col min="10497" max="10497" width="10.625" style="155" customWidth="1"/>
    <col min="10498" max="10498" width="10.875" style="155" customWidth="1"/>
    <col min="10499" max="10499" width="11.125" style="155" customWidth="1"/>
    <col min="10500" max="10500" width="13.75" style="155" customWidth="1"/>
    <col min="10501" max="10501" width="16.25" style="155" customWidth="1"/>
    <col min="10502" max="10750" width="8.875" style="155"/>
    <col min="10751" max="10751" width="5.375" style="155" customWidth="1"/>
    <col min="10752" max="10752" width="41" style="155" customWidth="1"/>
    <col min="10753" max="10753" width="10.625" style="155" customWidth="1"/>
    <col min="10754" max="10754" width="10.875" style="155" customWidth="1"/>
    <col min="10755" max="10755" width="11.125" style="155" customWidth="1"/>
    <col min="10756" max="10756" width="13.75" style="155" customWidth="1"/>
    <col min="10757" max="10757" width="16.25" style="155" customWidth="1"/>
    <col min="10758" max="11006" width="8.875" style="155"/>
    <col min="11007" max="11007" width="5.375" style="155" customWidth="1"/>
    <col min="11008" max="11008" width="41" style="155" customWidth="1"/>
    <col min="11009" max="11009" width="10.625" style="155" customWidth="1"/>
    <col min="11010" max="11010" width="10.875" style="155" customWidth="1"/>
    <col min="11011" max="11011" width="11.125" style="155" customWidth="1"/>
    <col min="11012" max="11012" width="13.75" style="155" customWidth="1"/>
    <col min="11013" max="11013" width="16.25" style="155" customWidth="1"/>
    <col min="11014" max="11262" width="8.875" style="155"/>
    <col min="11263" max="11263" width="5.375" style="155" customWidth="1"/>
    <col min="11264" max="11264" width="41" style="155" customWidth="1"/>
    <col min="11265" max="11265" width="10.625" style="155" customWidth="1"/>
    <col min="11266" max="11266" width="10.875" style="155" customWidth="1"/>
    <col min="11267" max="11267" width="11.125" style="155" customWidth="1"/>
    <col min="11268" max="11268" width="13.75" style="155" customWidth="1"/>
    <col min="11269" max="11269" width="16.25" style="155" customWidth="1"/>
    <col min="11270" max="11518" width="8.875" style="155"/>
    <col min="11519" max="11519" width="5.375" style="155" customWidth="1"/>
    <col min="11520" max="11520" width="41" style="155" customWidth="1"/>
    <col min="11521" max="11521" width="10.625" style="155" customWidth="1"/>
    <col min="11522" max="11522" width="10.875" style="155" customWidth="1"/>
    <col min="11523" max="11523" width="11.125" style="155" customWidth="1"/>
    <col min="11524" max="11524" width="13.75" style="155" customWidth="1"/>
    <col min="11525" max="11525" width="16.25" style="155" customWidth="1"/>
    <col min="11526" max="11774" width="8.875" style="155"/>
    <col min="11775" max="11775" width="5.375" style="155" customWidth="1"/>
    <col min="11776" max="11776" width="41" style="155" customWidth="1"/>
    <col min="11777" max="11777" width="10.625" style="155" customWidth="1"/>
    <col min="11778" max="11778" width="10.875" style="155" customWidth="1"/>
    <col min="11779" max="11779" width="11.125" style="155" customWidth="1"/>
    <col min="11780" max="11780" width="13.75" style="155" customWidth="1"/>
    <col min="11781" max="11781" width="16.25" style="155" customWidth="1"/>
    <col min="11782" max="12030" width="8.875" style="155"/>
    <col min="12031" max="12031" width="5.375" style="155" customWidth="1"/>
    <col min="12032" max="12032" width="41" style="155" customWidth="1"/>
    <col min="12033" max="12033" width="10.625" style="155" customWidth="1"/>
    <col min="12034" max="12034" width="10.875" style="155" customWidth="1"/>
    <col min="12035" max="12035" width="11.125" style="155" customWidth="1"/>
    <col min="12036" max="12036" width="13.75" style="155" customWidth="1"/>
    <col min="12037" max="12037" width="16.25" style="155" customWidth="1"/>
    <col min="12038" max="12286" width="8.875" style="155"/>
    <col min="12287" max="12287" width="5.375" style="155" customWidth="1"/>
    <col min="12288" max="12288" width="41" style="155" customWidth="1"/>
    <col min="12289" max="12289" width="10.625" style="155" customWidth="1"/>
    <col min="12290" max="12290" width="10.875" style="155" customWidth="1"/>
    <col min="12291" max="12291" width="11.125" style="155" customWidth="1"/>
    <col min="12292" max="12292" width="13.75" style="155" customWidth="1"/>
    <col min="12293" max="12293" width="16.25" style="155" customWidth="1"/>
    <col min="12294" max="12542" width="8.875" style="155"/>
    <col min="12543" max="12543" width="5.375" style="155" customWidth="1"/>
    <col min="12544" max="12544" width="41" style="155" customWidth="1"/>
    <col min="12545" max="12545" width="10.625" style="155" customWidth="1"/>
    <col min="12546" max="12546" width="10.875" style="155" customWidth="1"/>
    <col min="12547" max="12547" width="11.125" style="155" customWidth="1"/>
    <col min="12548" max="12548" width="13.75" style="155" customWidth="1"/>
    <col min="12549" max="12549" width="16.25" style="155" customWidth="1"/>
    <col min="12550" max="12798" width="8.875" style="155"/>
    <col min="12799" max="12799" width="5.375" style="155" customWidth="1"/>
    <col min="12800" max="12800" width="41" style="155" customWidth="1"/>
    <col min="12801" max="12801" width="10.625" style="155" customWidth="1"/>
    <col min="12802" max="12802" width="10.875" style="155" customWidth="1"/>
    <col min="12803" max="12803" width="11.125" style="155" customWidth="1"/>
    <col min="12804" max="12804" width="13.75" style="155" customWidth="1"/>
    <col min="12805" max="12805" width="16.25" style="155" customWidth="1"/>
    <col min="12806" max="13054" width="8.875" style="155"/>
    <col min="13055" max="13055" width="5.375" style="155" customWidth="1"/>
    <col min="13056" max="13056" width="41" style="155" customWidth="1"/>
    <col min="13057" max="13057" width="10.625" style="155" customWidth="1"/>
    <col min="13058" max="13058" width="10.875" style="155" customWidth="1"/>
    <col min="13059" max="13059" width="11.125" style="155" customWidth="1"/>
    <col min="13060" max="13060" width="13.75" style="155" customWidth="1"/>
    <col min="13061" max="13061" width="16.25" style="155" customWidth="1"/>
    <col min="13062" max="13310" width="8.875" style="155"/>
    <col min="13311" max="13311" width="5.375" style="155" customWidth="1"/>
    <col min="13312" max="13312" width="41" style="155" customWidth="1"/>
    <col min="13313" max="13313" width="10.625" style="155" customWidth="1"/>
    <col min="13314" max="13314" width="10.875" style="155" customWidth="1"/>
    <col min="13315" max="13315" width="11.125" style="155" customWidth="1"/>
    <col min="13316" max="13316" width="13.75" style="155" customWidth="1"/>
    <col min="13317" max="13317" width="16.25" style="155" customWidth="1"/>
    <col min="13318" max="13566" width="8.875" style="155"/>
    <col min="13567" max="13567" width="5.375" style="155" customWidth="1"/>
    <col min="13568" max="13568" width="41" style="155" customWidth="1"/>
    <col min="13569" max="13569" width="10.625" style="155" customWidth="1"/>
    <col min="13570" max="13570" width="10.875" style="155" customWidth="1"/>
    <col min="13571" max="13571" width="11.125" style="155" customWidth="1"/>
    <col min="13572" max="13572" width="13.75" style="155" customWidth="1"/>
    <col min="13573" max="13573" width="16.25" style="155" customWidth="1"/>
    <col min="13574" max="13822" width="8.875" style="155"/>
    <col min="13823" max="13823" width="5.375" style="155" customWidth="1"/>
    <col min="13824" max="13824" width="41" style="155" customWidth="1"/>
    <col min="13825" max="13825" width="10.625" style="155" customWidth="1"/>
    <col min="13826" max="13826" width="10.875" style="155" customWidth="1"/>
    <col min="13827" max="13827" width="11.125" style="155" customWidth="1"/>
    <col min="13828" max="13828" width="13.75" style="155" customWidth="1"/>
    <col min="13829" max="13829" width="16.25" style="155" customWidth="1"/>
    <col min="13830" max="14078" width="8.875" style="155"/>
    <col min="14079" max="14079" width="5.375" style="155" customWidth="1"/>
    <col min="14080" max="14080" width="41" style="155" customWidth="1"/>
    <col min="14081" max="14081" width="10.625" style="155" customWidth="1"/>
    <col min="14082" max="14082" width="10.875" style="155" customWidth="1"/>
    <col min="14083" max="14083" width="11.125" style="155" customWidth="1"/>
    <col min="14084" max="14084" width="13.75" style="155" customWidth="1"/>
    <col min="14085" max="14085" width="16.25" style="155" customWidth="1"/>
    <col min="14086" max="14334" width="8.875" style="155"/>
    <col min="14335" max="14335" width="5.375" style="155" customWidth="1"/>
    <col min="14336" max="14336" width="41" style="155" customWidth="1"/>
    <col min="14337" max="14337" width="10.625" style="155" customWidth="1"/>
    <col min="14338" max="14338" width="10.875" style="155" customWidth="1"/>
    <col min="14339" max="14339" width="11.125" style="155" customWidth="1"/>
    <col min="14340" max="14340" width="13.75" style="155" customWidth="1"/>
    <col min="14341" max="14341" width="16.25" style="155" customWidth="1"/>
    <col min="14342" max="14590" width="8.875" style="155"/>
    <col min="14591" max="14591" width="5.375" style="155" customWidth="1"/>
    <col min="14592" max="14592" width="41" style="155" customWidth="1"/>
    <col min="14593" max="14593" width="10.625" style="155" customWidth="1"/>
    <col min="14594" max="14594" width="10.875" style="155" customWidth="1"/>
    <col min="14595" max="14595" width="11.125" style="155" customWidth="1"/>
    <col min="14596" max="14596" width="13.75" style="155" customWidth="1"/>
    <col min="14597" max="14597" width="16.25" style="155" customWidth="1"/>
    <col min="14598" max="14846" width="8.875" style="155"/>
    <col min="14847" max="14847" width="5.375" style="155" customWidth="1"/>
    <col min="14848" max="14848" width="41" style="155" customWidth="1"/>
    <col min="14849" max="14849" width="10.625" style="155" customWidth="1"/>
    <col min="14850" max="14850" width="10.875" style="155" customWidth="1"/>
    <col min="14851" max="14851" width="11.125" style="155" customWidth="1"/>
    <col min="14852" max="14852" width="13.75" style="155" customWidth="1"/>
    <col min="14853" max="14853" width="16.25" style="155" customWidth="1"/>
    <col min="14854" max="15102" width="8.875" style="155"/>
    <col min="15103" max="15103" width="5.375" style="155" customWidth="1"/>
    <col min="15104" max="15104" width="41" style="155" customWidth="1"/>
    <col min="15105" max="15105" width="10.625" style="155" customWidth="1"/>
    <col min="15106" max="15106" width="10.875" style="155" customWidth="1"/>
    <col min="15107" max="15107" width="11.125" style="155" customWidth="1"/>
    <col min="15108" max="15108" width="13.75" style="155" customWidth="1"/>
    <col min="15109" max="15109" width="16.25" style="155" customWidth="1"/>
    <col min="15110" max="15358" width="8.875" style="155"/>
    <col min="15359" max="15359" width="5.375" style="155" customWidth="1"/>
    <col min="15360" max="15360" width="41" style="155" customWidth="1"/>
    <col min="15361" max="15361" width="10.625" style="155" customWidth="1"/>
    <col min="15362" max="15362" width="10.875" style="155" customWidth="1"/>
    <col min="15363" max="15363" width="11.125" style="155" customWidth="1"/>
    <col min="15364" max="15364" width="13.75" style="155" customWidth="1"/>
    <col min="15365" max="15365" width="16.25" style="155" customWidth="1"/>
    <col min="15366" max="15614" width="8.875" style="155"/>
    <col min="15615" max="15615" width="5.375" style="155" customWidth="1"/>
    <col min="15616" max="15616" width="41" style="155" customWidth="1"/>
    <col min="15617" max="15617" width="10.625" style="155" customWidth="1"/>
    <col min="15618" max="15618" width="10.875" style="155" customWidth="1"/>
    <col min="15619" max="15619" width="11.125" style="155" customWidth="1"/>
    <col min="15620" max="15620" width="13.75" style="155" customWidth="1"/>
    <col min="15621" max="15621" width="16.25" style="155" customWidth="1"/>
    <col min="15622" max="15870" width="8.875" style="155"/>
    <col min="15871" max="15871" width="5.375" style="155" customWidth="1"/>
    <col min="15872" max="15872" width="41" style="155" customWidth="1"/>
    <col min="15873" max="15873" width="10.625" style="155" customWidth="1"/>
    <col min="15874" max="15874" width="10.875" style="155" customWidth="1"/>
    <col min="15875" max="15875" width="11.125" style="155" customWidth="1"/>
    <col min="15876" max="15876" width="13.75" style="155" customWidth="1"/>
    <col min="15877" max="15877" width="16.25" style="155" customWidth="1"/>
    <col min="15878" max="16126" width="8.875" style="155"/>
    <col min="16127" max="16127" width="5.375" style="155" customWidth="1"/>
    <col min="16128" max="16128" width="41" style="155" customWidth="1"/>
    <col min="16129" max="16129" width="10.625" style="155" customWidth="1"/>
    <col min="16130" max="16130" width="10.875" style="155" customWidth="1"/>
    <col min="16131" max="16131" width="11.125" style="155" customWidth="1"/>
    <col min="16132" max="16132" width="13.75" style="155" customWidth="1"/>
    <col min="16133" max="16133" width="16.25" style="155" customWidth="1"/>
    <col min="16134" max="16384" width="8.875" style="155"/>
  </cols>
  <sheetData>
    <row r="1" spans="1:15" ht="18.75" customHeight="1" x14ac:dyDescent="0.2">
      <c r="A1" s="421" t="s">
        <v>148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179"/>
      <c r="N1" s="178" t="s">
        <v>149</v>
      </c>
      <c r="O1" s="162"/>
    </row>
    <row r="2" spans="1:15" ht="17.100000000000001" customHeight="1" x14ac:dyDescent="0.2">
      <c r="A2" s="157" t="s">
        <v>161</v>
      </c>
      <c r="B2" s="157"/>
      <c r="C2" s="157"/>
      <c r="D2" s="157"/>
      <c r="E2" s="157"/>
      <c r="F2" s="157"/>
      <c r="G2" s="162"/>
      <c r="H2" s="424"/>
      <c r="I2" s="424"/>
      <c r="J2" s="157" t="s">
        <v>162</v>
      </c>
      <c r="K2" s="157"/>
      <c r="L2" s="424"/>
      <c r="M2" s="424"/>
      <c r="N2" s="424"/>
      <c r="O2" s="162"/>
    </row>
    <row r="3" spans="1:15" ht="17.100000000000001" customHeight="1" x14ac:dyDescent="0.2">
      <c r="A3" s="157" t="s">
        <v>163</v>
      </c>
      <c r="B3" s="158"/>
      <c r="C3" s="159" t="s">
        <v>164</v>
      </c>
      <c r="D3" s="159"/>
      <c r="F3" s="157" t="s">
        <v>165</v>
      </c>
      <c r="H3" s="160"/>
      <c r="I3" s="156" t="s">
        <v>168</v>
      </c>
      <c r="J3" s="157" t="s">
        <v>166</v>
      </c>
      <c r="K3" s="161">
        <v>1</v>
      </c>
      <c r="L3" s="151" t="s">
        <v>167</v>
      </c>
      <c r="M3" s="435">
        <v>2562</v>
      </c>
      <c r="N3" s="435"/>
      <c r="O3" s="162"/>
    </row>
    <row r="4" spans="1:15" ht="17.100000000000001" customHeight="1" x14ac:dyDescent="0.2">
      <c r="A4" s="437" t="s">
        <v>169</v>
      </c>
      <c r="B4" s="437"/>
      <c r="C4" s="163"/>
      <c r="D4" s="175"/>
      <c r="E4" s="162"/>
      <c r="F4" s="162" t="s">
        <v>170</v>
      </c>
      <c r="G4" s="162"/>
      <c r="H4" s="163"/>
      <c r="I4" s="163"/>
      <c r="J4" s="163"/>
      <c r="K4" s="163"/>
      <c r="L4" s="163"/>
      <c r="M4" s="163"/>
      <c r="N4" s="163"/>
      <c r="O4" s="162"/>
    </row>
    <row r="5" spans="1:15" ht="17.100000000000001" customHeight="1" x14ac:dyDescent="0.2">
      <c r="A5" s="437" t="s">
        <v>171</v>
      </c>
      <c r="B5" s="437"/>
      <c r="D5" s="162" t="s">
        <v>199</v>
      </c>
      <c r="G5" s="162"/>
      <c r="H5" s="162" t="s">
        <v>198</v>
      </c>
      <c r="J5" s="162"/>
      <c r="K5" s="162"/>
      <c r="L5" s="155" t="s">
        <v>173</v>
      </c>
      <c r="N5" s="162"/>
      <c r="O5" s="162"/>
    </row>
    <row r="6" spans="1:15" ht="17.100000000000001" customHeight="1" x14ac:dyDescent="0.2">
      <c r="A6" s="436" t="s">
        <v>176</v>
      </c>
      <c r="B6" s="436"/>
      <c r="C6" s="176" t="s">
        <v>175</v>
      </c>
      <c r="D6" s="63"/>
      <c r="E6" s="63"/>
      <c r="F6" s="63"/>
      <c r="G6" s="63"/>
      <c r="H6" s="63"/>
      <c r="I6" s="157" t="s">
        <v>174</v>
      </c>
      <c r="K6" s="157" t="s">
        <v>175</v>
      </c>
      <c r="L6" s="157"/>
      <c r="M6" s="157"/>
      <c r="O6" s="162"/>
    </row>
    <row r="7" spans="1:15" ht="17.100000000000001" customHeight="1" x14ac:dyDescent="0.2">
      <c r="A7" s="157" t="s">
        <v>150</v>
      </c>
      <c r="B7" s="162"/>
      <c r="C7" s="162"/>
      <c r="D7" s="162"/>
      <c r="E7" s="162"/>
      <c r="F7" s="162"/>
      <c r="G7" s="159"/>
      <c r="H7" s="157"/>
      <c r="I7" s="162"/>
      <c r="J7" s="162"/>
      <c r="K7" s="162"/>
      <c r="L7" s="162"/>
      <c r="M7" s="162"/>
      <c r="N7" s="162"/>
      <c r="O7" s="162"/>
    </row>
    <row r="8" spans="1:15" ht="17.100000000000001" customHeight="1" x14ac:dyDescent="0.2">
      <c r="A8" s="157"/>
      <c r="B8" s="159" t="s">
        <v>157</v>
      </c>
      <c r="C8" s="159"/>
      <c r="D8" s="424"/>
      <c r="E8" s="424"/>
      <c r="F8" s="424"/>
      <c r="G8" s="159" t="s">
        <v>6</v>
      </c>
      <c r="H8" s="440" t="s">
        <v>151</v>
      </c>
      <c r="I8" s="451"/>
      <c r="J8" s="451"/>
      <c r="K8" s="451"/>
      <c r="L8" s="441"/>
      <c r="M8" s="440" t="s">
        <v>11</v>
      </c>
      <c r="N8" s="441"/>
      <c r="O8" s="162"/>
    </row>
    <row r="9" spans="1:15" ht="17.100000000000001" customHeight="1" x14ac:dyDescent="0.2">
      <c r="A9" s="162" t="s">
        <v>177</v>
      </c>
      <c r="B9" s="157" t="s">
        <v>156</v>
      </c>
      <c r="C9" s="162"/>
      <c r="D9" s="424"/>
      <c r="E9" s="424"/>
      <c r="F9" s="424"/>
      <c r="G9" s="159" t="s">
        <v>6</v>
      </c>
      <c r="H9" s="442"/>
      <c r="I9" s="448"/>
      <c r="J9" s="448"/>
      <c r="K9" s="448"/>
      <c r="L9" s="443"/>
      <c r="M9" s="442"/>
      <c r="N9" s="443"/>
      <c r="O9" s="162"/>
    </row>
    <row r="10" spans="1:15" ht="17.100000000000001" customHeight="1" x14ac:dyDescent="0.2">
      <c r="A10" s="162"/>
      <c r="B10" s="162" t="s">
        <v>158</v>
      </c>
      <c r="C10" s="162"/>
      <c r="D10" s="424"/>
      <c r="E10" s="424"/>
      <c r="F10" s="424"/>
      <c r="G10" s="159" t="s">
        <v>6</v>
      </c>
      <c r="H10" s="444"/>
      <c r="I10" s="449"/>
      <c r="J10" s="449"/>
      <c r="K10" s="449"/>
      <c r="L10" s="445"/>
      <c r="M10" s="444"/>
      <c r="N10" s="445"/>
      <c r="O10" s="162"/>
    </row>
    <row r="11" spans="1:15" ht="17.100000000000001" customHeight="1" x14ac:dyDescent="0.2">
      <c r="A11" s="162"/>
      <c r="B11" s="178" t="s">
        <v>75</v>
      </c>
      <c r="C11" s="162"/>
      <c r="D11" s="424"/>
      <c r="E11" s="424"/>
      <c r="F11" s="424"/>
      <c r="G11" s="179" t="s">
        <v>6</v>
      </c>
      <c r="H11" s="446"/>
      <c r="I11" s="450"/>
      <c r="J11" s="450"/>
      <c r="K11" s="450"/>
      <c r="L11" s="447"/>
      <c r="M11" s="446"/>
      <c r="N11" s="447"/>
      <c r="O11" s="162"/>
    </row>
    <row r="12" spans="1:15" ht="6" customHeight="1" x14ac:dyDescent="0.2">
      <c r="A12" s="162"/>
      <c r="B12" s="162"/>
      <c r="C12" s="162"/>
      <c r="D12" s="162"/>
      <c r="E12" s="162"/>
      <c r="F12" s="162"/>
      <c r="G12" s="162"/>
      <c r="O12" s="162"/>
    </row>
    <row r="13" spans="1:15" ht="17.100000000000001" customHeight="1" x14ac:dyDescent="0.2">
      <c r="A13" s="159" t="s">
        <v>152</v>
      </c>
      <c r="B13" s="159"/>
      <c r="C13" s="159"/>
      <c r="D13" s="159"/>
      <c r="E13" s="159"/>
      <c r="F13" s="159"/>
      <c r="G13" s="159"/>
      <c r="H13" s="156"/>
      <c r="I13" s="157" t="s">
        <v>182</v>
      </c>
      <c r="J13" s="156"/>
      <c r="K13" s="156"/>
      <c r="L13" s="156"/>
      <c r="M13" s="156"/>
      <c r="O13" s="162"/>
    </row>
    <row r="14" spans="1:15" ht="17.100000000000001" customHeight="1" x14ac:dyDescent="0.2">
      <c r="A14" s="157" t="s">
        <v>178</v>
      </c>
      <c r="B14" s="424"/>
      <c r="C14" s="424"/>
      <c r="D14" s="424"/>
      <c r="E14" s="157" t="s">
        <v>179</v>
      </c>
      <c r="F14" s="157"/>
      <c r="G14" s="157"/>
      <c r="H14" s="183"/>
      <c r="I14" s="183" t="s">
        <v>183</v>
      </c>
      <c r="J14" s="183"/>
      <c r="K14" s="455"/>
      <c r="L14" s="455"/>
      <c r="M14" s="183" t="s">
        <v>6</v>
      </c>
      <c r="N14" s="183"/>
      <c r="O14" s="162"/>
    </row>
    <row r="15" spans="1:15" ht="17.100000000000001" customHeight="1" x14ac:dyDescent="0.2">
      <c r="A15" s="177" t="s">
        <v>2</v>
      </c>
      <c r="B15" s="424"/>
      <c r="C15" s="424"/>
      <c r="D15" s="424"/>
      <c r="E15" s="157" t="s">
        <v>4</v>
      </c>
      <c r="F15" s="157"/>
      <c r="G15" s="157"/>
      <c r="H15" s="183"/>
      <c r="I15" s="183" t="s">
        <v>184</v>
      </c>
      <c r="J15" s="183"/>
      <c r="K15" s="455"/>
      <c r="L15" s="455"/>
      <c r="M15" s="183" t="s">
        <v>6</v>
      </c>
      <c r="N15" s="183"/>
      <c r="O15" s="162"/>
    </row>
    <row r="16" spans="1:15" ht="17.100000000000001" customHeight="1" x14ac:dyDescent="0.2">
      <c r="A16" s="177"/>
      <c r="B16" s="42" t="s">
        <v>180</v>
      </c>
      <c r="C16" s="157"/>
      <c r="D16" s="157"/>
      <c r="E16" s="157"/>
      <c r="F16" s="157"/>
      <c r="G16" s="157"/>
      <c r="H16" s="183"/>
      <c r="I16" s="183" t="s">
        <v>185</v>
      </c>
      <c r="J16" s="183"/>
      <c r="K16" s="455"/>
      <c r="L16" s="455"/>
      <c r="M16" s="183" t="s">
        <v>6</v>
      </c>
      <c r="N16" s="183"/>
      <c r="O16" s="162"/>
    </row>
    <row r="17" spans="1:15" ht="17.100000000000001" customHeight="1" x14ac:dyDescent="0.2">
      <c r="A17" s="157" t="s">
        <v>153</v>
      </c>
      <c r="B17" s="157"/>
      <c r="C17" s="157"/>
      <c r="D17" s="157"/>
      <c r="E17" s="424"/>
      <c r="F17" s="424"/>
      <c r="G17" s="424"/>
      <c r="H17" s="157"/>
      <c r="I17" s="157" t="s">
        <v>186</v>
      </c>
      <c r="J17" s="157"/>
      <c r="K17" s="455"/>
      <c r="L17" s="455"/>
      <c r="M17" s="183" t="s">
        <v>6</v>
      </c>
      <c r="N17" s="157"/>
      <c r="O17" s="162"/>
    </row>
    <row r="18" spans="1:15" ht="17.100000000000001" customHeight="1" x14ac:dyDescent="0.2">
      <c r="A18" s="177" t="s">
        <v>10</v>
      </c>
      <c r="B18" s="424"/>
      <c r="C18" s="424"/>
      <c r="D18" s="424"/>
      <c r="E18" s="157" t="s">
        <v>191</v>
      </c>
      <c r="F18" s="157"/>
      <c r="G18" s="157"/>
      <c r="H18" s="157"/>
      <c r="I18" s="157" t="s">
        <v>187</v>
      </c>
      <c r="J18" s="157"/>
      <c r="K18" s="455"/>
      <c r="L18" s="455"/>
      <c r="M18" s="183" t="s">
        <v>6</v>
      </c>
      <c r="N18" s="157"/>
      <c r="O18" s="162"/>
    </row>
    <row r="19" spans="1:15" ht="17.100000000000001" customHeight="1" x14ac:dyDescent="0.2">
      <c r="A19" s="177" t="s">
        <v>2</v>
      </c>
      <c r="B19" s="424"/>
      <c r="C19" s="424"/>
      <c r="D19" s="424"/>
      <c r="E19" s="157" t="s">
        <v>4</v>
      </c>
      <c r="F19" s="157"/>
      <c r="G19" s="157"/>
      <c r="H19" s="157"/>
      <c r="I19" s="157" t="s">
        <v>188</v>
      </c>
      <c r="J19" s="157"/>
      <c r="K19" s="157"/>
      <c r="L19" s="157"/>
      <c r="M19" s="157"/>
      <c r="N19" s="157"/>
      <c r="O19" s="162"/>
    </row>
    <row r="20" spans="1:15" ht="17.100000000000001" customHeight="1" x14ac:dyDescent="0.2">
      <c r="A20" s="177"/>
      <c r="B20" s="42" t="s">
        <v>180</v>
      </c>
      <c r="C20" s="157"/>
      <c r="D20" s="157"/>
      <c r="E20" s="157"/>
      <c r="F20" s="157"/>
      <c r="G20" s="157"/>
      <c r="H20" s="157"/>
      <c r="I20" s="157"/>
      <c r="J20" s="157" t="s">
        <v>189</v>
      </c>
      <c r="K20" s="157"/>
      <c r="L20" s="157"/>
      <c r="M20" s="157"/>
      <c r="N20" s="157"/>
      <c r="O20" s="162"/>
    </row>
    <row r="21" spans="1:15" ht="17.100000000000001" customHeight="1" x14ac:dyDescent="0.2">
      <c r="A21" s="157" t="s">
        <v>154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62"/>
    </row>
    <row r="22" spans="1:15" ht="17.100000000000001" customHeight="1" x14ac:dyDescent="0.2">
      <c r="A22" s="177" t="s">
        <v>10</v>
      </c>
      <c r="B22" s="424"/>
      <c r="C22" s="424"/>
      <c r="D22" s="424"/>
      <c r="E22" s="157" t="s">
        <v>181</v>
      </c>
      <c r="F22" s="157"/>
      <c r="G22" s="157"/>
      <c r="H22" s="177" t="s">
        <v>10</v>
      </c>
      <c r="I22" s="424"/>
      <c r="J22" s="424"/>
      <c r="K22" s="424"/>
      <c r="L22" s="157" t="s">
        <v>190</v>
      </c>
      <c r="N22" s="157"/>
      <c r="O22" s="162"/>
    </row>
    <row r="23" spans="1:15" ht="17.100000000000001" customHeight="1" x14ac:dyDescent="0.2">
      <c r="A23" s="177" t="s">
        <v>2</v>
      </c>
      <c r="B23" s="456" t="s">
        <v>195</v>
      </c>
      <c r="C23" s="456"/>
      <c r="D23" s="456"/>
      <c r="E23" s="157" t="s">
        <v>4</v>
      </c>
      <c r="F23" s="157"/>
      <c r="G23" s="157"/>
      <c r="H23" s="177" t="s">
        <v>2</v>
      </c>
      <c r="I23" s="454"/>
      <c r="J23" s="454"/>
      <c r="K23" s="454"/>
      <c r="L23" s="157" t="s">
        <v>4</v>
      </c>
      <c r="N23" s="157"/>
      <c r="O23" s="162"/>
    </row>
    <row r="24" spans="1:15" ht="17.100000000000001" customHeight="1" x14ac:dyDescent="0.2">
      <c r="A24" s="177"/>
      <c r="B24" s="42" t="s">
        <v>180</v>
      </c>
      <c r="C24" s="157"/>
      <c r="D24" s="157"/>
      <c r="E24" s="157"/>
      <c r="F24" s="157"/>
      <c r="G24" s="157"/>
      <c r="H24" s="177"/>
      <c r="I24" s="434" t="s">
        <v>180</v>
      </c>
      <c r="J24" s="434"/>
      <c r="K24" s="434"/>
      <c r="L24" s="182"/>
      <c r="M24" s="157"/>
      <c r="N24" s="157"/>
      <c r="O24" s="162"/>
    </row>
    <row r="25" spans="1:15" ht="3.75" customHeight="1" x14ac:dyDescent="0.2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82"/>
      <c r="M25" s="181"/>
      <c r="N25" s="180"/>
      <c r="O25" s="162"/>
    </row>
    <row r="26" spans="1:15" ht="17.100000000000001" customHeight="1" x14ac:dyDescent="0.2">
      <c r="A26" s="157"/>
      <c r="B26" s="157"/>
      <c r="C26" s="157"/>
      <c r="D26" s="157"/>
      <c r="E26" s="157" t="s">
        <v>192</v>
      </c>
      <c r="F26" s="157"/>
      <c r="G26" s="157"/>
      <c r="H26" s="157"/>
      <c r="I26" s="157"/>
      <c r="J26" s="157"/>
      <c r="K26" s="157"/>
      <c r="L26" s="182"/>
      <c r="M26" s="182"/>
      <c r="N26" s="157"/>
      <c r="O26" s="162"/>
    </row>
    <row r="27" spans="1:15" ht="17.100000000000001" customHeight="1" x14ac:dyDescent="0.2">
      <c r="A27" s="157"/>
      <c r="B27" s="157"/>
      <c r="C27" s="157"/>
      <c r="D27" s="157"/>
      <c r="E27" s="157"/>
      <c r="F27" s="157" t="s">
        <v>193</v>
      </c>
      <c r="G27" s="157"/>
      <c r="H27" s="157"/>
      <c r="I27" s="157"/>
      <c r="J27" s="157"/>
      <c r="K27" s="157"/>
      <c r="L27" s="182"/>
      <c r="M27" s="182"/>
      <c r="N27" s="157"/>
      <c r="O27" s="162"/>
    </row>
    <row r="28" spans="1:15" ht="17.100000000000001" customHeight="1" x14ac:dyDescent="0.2">
      <c r="A28" s="162"/>
      <c r="B28" s="162"/>
      <c r="C28" s="162"/>
      <c r="D28" s="162"/>
      <c r="E28" s="162"/>
      <c r="F28" s="162" t="s">
        <v>194</v>
      </c>
      <c r="G28" s="157"/>
      <c r="H28" s="157"/>
      <c r="I28" s="157"/>
      <c r="J28" s="157"/>
      <c r="K28" s="157"/>
      <c r="L28" s="182"/>
      <c r="M28" s="179"/>
      <c r="N28" s="157"/>
      <c r="O28" s="162"/>
    </row>
    <row r="29" spans="1:15" ht="7.5" customHeight="1" x14ac:dyDescent="0.2">
      <c r="A29" s="162"/>
      <c r="B29" s="162"/>
      <c r="C29" s="162"/>
      <c r="D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</row>
    <row r="30" spans="1:15" ht="17.100000000000001" customHeight="1" x14ac:dyDescent="0.2">
      <c r="A30" s="162"/>
      <c r="B30" s="162"/>
      <c r="C30" s="162"/>
      <c r="D30" s="162"/>
      <c r="F30" s="151" t="s">
        <v>15</v>
      </c>
      <c r="G30" s="424"/>
      <c r="H30" s="424"/>
      <c r="I30" s="424"/>
      <c r="J30" s="424"/>
      <c r="K30" s="162"/>
      <c r="L30" s="162"/>
      <c r="M30" s="157"/>
      <c r="N30" s="162"/>
      <c r="O30" s="162"/>
    </row>
    <row r="31" spans="1:15" ht="17.100000000000001" customHeight="1" x14ac:dyDescent="0.2">
      <c r="A31" s="162"/>
      <c r="B31" s="162"/>
      <c r="C31" s="162"/>
      <c r="D31" s="162"/>
      <c r="E31" s="162"/>
      <c r="F31" s="162"/>
      <c r="G31" s="453" t="s">
        <v>196</v>
      </c>
      <c r="H31" s="453"/>
      <c r="I31" s="453"/>
      <c r="J31" s="453"/>
      <c r="K31" s="159"/>
      <c r="L31" s="159"/>
      <c r="M31" s="159"/>
      <c r="N31" s="162"/>
      <c r="O31" s="162"/>
    </row>
    <row r="32" spans="1:15" ht="17.100000000000001" customHeight="1" x14ac:dyDescent="0.2">
      <c r="A32" s="162"/>
      <c r="B32" s="162"/>
      <c r="C32" s="162"/>
      <c r="D32" s="162"/>
      <c r="E32" s="162"/>
      <c r="F32" s="162"/>
      <c r="G32" s="437" t="s">
        <v>197</v>
      </c>
      <c r="H32" s="437"/>
      <c r="I32" s="437"/>
      <c r="J32" s="437"/>
      <c r="K32" s="437"/>
      <c r="L32" s="159"/>
      <c r="M32" s="159"/>
      <c r="N32" s="162"/>
      <c r="O32" s="162"/>
    </row>
    <row r="33" spans="1:15" ht="17.100000000000001" customHeight="1" x14ac:dyDescent="0.2">
      <c r="A33" s="162"/>
      <c r="B33" s="162"/>
      <c r="C33" s="162"/>
      <c r="D33" s="162"/>
      <c r="E33" s="162"/>
      <c r="F33" s="177"/>
      <c r="G33" s="434" t="s">
        <v>180</v>
      </c>
      <c r="H33" s="434"/>
      <c r="I33" s="434"/>
      <c r="J33" s="434"/>
      <c r="K33" s="159"/>
      <c r="L33" s="159"/>
      <c r="M33" s="159"/>
      <c r="N33" s="162"/>
      <c r="O33" s="162"/>
    </row>
    <row r="34" spans="1:15" ht="6" customHeight="1" x14ac:dyDescent="0.2">
      <c r="A34" s="162"/>
      <c r="B34" s="162"/>
      <c r="C34" s="162"/>
      <c r="D34" s="162"/>
      <c r="E34" s="162"/>
      <c r="F34" s="162"/>
      <c r="G34" s="452"/>
      <c r="H34" s="452"/>
      <c r="I34" s="452"/>
      <c r="J34" s="452"/>
      <c r="K34" s="452"/>
      <c r="L34" s="452"/>
      <c r="M34" s="63"/>
      <c r="N34" s="162"/>
      <c r="O34" s="162"/>
    </row>
    <row r="35" spans="1:15" ht="17.100000000000001" customHeight="1" x14ac:dyDescent="0.2">
      <c r="A35" s="191" t="s">
        <v>1</v>
      </c>
      <c r="B35" s="431" t="s">
        <v>5</v>
      </c>
      <c r="C35" s="432"/>
      <c r="D35" s="432"/>
      <c r="E35" s="432"/>
      <c r="F35" s="432"/>
      <c r="G35" s="433"/>
      <c r="H35" s="457" t="s">
        <v>11</v>
      </c>
      <c r="I35" s="458"/>
      <c r="J35" s="431" t="s">
        <v>155</v>
      </c>
      <c r="K35" s="433"/>
      <c r="L35" s="431" t="s">
        <v>131</v>
      </c>
      <c r="M35" s="433"/>
      <c r="N35" s="191" t="s">
        <v>104</v>
      </c>
      <c r="O35" s="162"/>
    </row>
    <row r="36" spans="1:15" ht="17.100000000000001" customHeight="1" x14ac:dyDescent="0.2">
      <c r="A36" s="190">
        <v>1</v>
      </c>
      <c r="B36" s="425" t="s">
        <v>156</v>
      </c>
      <c r="C36" s="426"/>
      <c r="D36" s="426"/>
      <c r="E36" s="426"/>
      <c r="F36" s="426"/>
      <c r="G36" s="426"/>
      <c r="H36" s="171"/>
      <c r="I36" s="170"/>
      <c r="J36" s="189"/>
      <c r="K36" s="172"/>
      <c r="L36" s="173"/>
      <c r="M36" s="173"/>
      <c r="N36" s="153"/>
      <c r="O36" s="162"/>
    </row>
    <row r="37" spans="1:15" ht="17.100000000000001" customHeight="1" x14ac:dyDescent="0.2">
      <c r="A37" s="190">
        <v>2</v>
      </c>
      <c r="B37" s="425" t="s">
        <v>157</v>
      </c>
      <c r="C37" s="426"/>
      <c r="D37" s="426"/>
      <c r="E37" s="426"/>
      <c r="F37" s="426"/>
      <c r="G37" s="427"/>
      <c r="H37" s="171"/>
      <c r="I37" s="170"/>
      <c r="J37" s="172"/>
      <c r="K37" s="172"/>
      <c r="L37" s="173"/>
      <c r="M37" s="173"/>
      <c r="N37" s="153"/>
      <c r="O37" s="162"/>
    </row>
    <row r="38" spans="1:15" ht="17.100000000000001" customHeight="1" x14ac:dyDescent="0.2">
      <c r="A38" s="190">
        <v>3</v>
      </c>
      <c r="B38" s="428" t="s">
        <v>158</v>
      </c>
      <c r="C38" s="429"/>
      <c r="D38" s="429"/>
      <c r="E38" s="429"/>
      <c r="F38" s="429"/>
      <c r="G38" s="430"/>
      <c r="H38" s="171"/>
      <c r="I38" s="170"/>
      <c r="J38" s="172"/>
      <c r="K38" s="172"/>
      <c r="L38" s="173"/>
      <c r="M38" s="173"/>
      <c r="N38" s="153"/>
      <c r="O38" s="162"/>
    </row>
    <row r="39" spans="1:15" ht="17.100000000000001" customHeight="1" x14ac:dyDescent="0.2">
      <c r="A39" s="164"/>
      <c r="B39" s="192">
        <v>3.1</v>
      </c>
      <c r="C39" s="438"/>
      <c r="D39" s="438"/>
      <c r="E39" s="438"/>
      <c r="F39" s="438"/>
      <c r="G39" s="439"/>
      <c r="H39" s="193"/>
      <c r="I39" s="170"/>
      <c r="J39" s="165"/>
      <c r="K39" s="165"/>
      <c r="L39" s="166">
        <f>J39*H39</f>
        <v>0</v>
      </c>
      <c r="M39" s="166"/>
      <c r="N39" s="184"/>
      <c r="O39" s="162"/>
    </row>
    <row r="40" spans="1:15" ht="17.100000000000001" customHeight="1" x14ac:dyDescent="0.2">
      <c r="A40" s="164"/>
      <c r="B40" s="194">
        <v>3.2</v>
      </c>
      <c r="C40" s="438"/>
      <c r="D40" s="438"/>
      <c r="E40" s="438"/>
      <c r="F40" s="438"/>
      <c r="G40" s="439"/>
      <c r="H40" s="193"/>
      <c r="I40" s="170"/>
      <c r="J40" s="165"/>
      <c r="K40" s="165"/>
      <c r="L40" s="166">
        <f t="shared" ref="L40:L45" si="0">J40*H40</f>
        <v>0</v>
      </c>
      <c r="M40" s="166"/>
      <c r="N40" s="154"/>
      <c r="O40" s="162"/>
    </row>
    <row r="41" spans="1:15" ht="17.100000000000001" customHeight="1" x14ac:dyDescent="0.2">
      <c r="A41" s="164"/>
      <c r="B41" s="192">
        <v>3.3</v>
      </c>
      <c r="C41" s="438"/>
      <c r="D41" s="438"/>
      <c r="E41" s="438"/>
      <c r="F41" s="438"/>
      <c r="G41" s="439"/>
      <c r="H41" s="193"/>
      <c r="I41" s="170"/>
      <c r="J41" s="165"/>
      <c r="K41" s="165"/>
      <c r="L41" s="166">
        <f t="shared" si="0"/>
        <v>0</v>
      </c>
      <c r="M41" s="166"/>
      <c r="N41" s="153"/>
      <c r="O41" s="162"/>
    </row>
    <row r="42" spans="1:15" ht="17.100000000000001" customHeight="1" x14ac:dyDescent="0.2">
      <c r="A42" s="164"/>
      <c r="B42" s="192">
        <v>3.4</v>
      </c>
      <c r="C42" s="438"/>
      <c r="D42" s="438"/>
      <c r="E42" s="438"/>
      <c r="F42" s="438"/>
      <c r="G42" s="439"/>
      <c r="H42" s="193"/>
      <c r="I42" s="170"/>
      <c r="J42" s="165"/>
      <c r="K42" s="165"/>
      <c r="L42" s="166">
        <f t="shared" si="0"/>
        <v>0</v>
      </c>
      <c r="M42" s="166"/>
      <c r="N42" s="164"/>
      <c r="O42" s="162"/>
    </row>
    <row r="43" spans="1:15" ht="17.100000000000001" customHeight="1" x14ac:dyDescent="0.2">
      <c r="A43" s="164"/>
      <c r="B43" s="192">
        <v>3.5</v>
      </c>
      <c r="C43" s="438"/>
      <c r="D43" s="438"/>
      <c r="E43" s="438"/>
      <c r="F43" s="438"/>
      <c r="G43" s="439"/>
      <c r="H43" s="193"/>
      <c r="I43" s="170"/>
      <c r="J43" s="165"/>
      <c r="K43" s="165"/>
      <c r="L43" s="166">
        <f t="shared" si="0"/>
        <v>0</v>
      </c>
      <c r="M43" s="166"/>
      <c r="N43" s="185"/>
      <c r="O43" s="162"/>
    </row>
    <row r="44" spans="1:15" ht="17.100000000000001" customHeight="1" x14ac:dyDescent="0.2">
      <c r="A44" s="164"/>
      <c r="B44" s="192">
        <v>3.6</v>
      </c>
      <c r="C44" s="438"/>
      <c r="D44" s="438"/>
      <c r="E44" s="438"/>
      <c r="F44" s="438"/>
      <c r="G44" s="439"/>
      <c r="H44" s="193"/>
      <c r="I44" s="170"/>
      <c r="J44" s="165"/>
      <c r="K44" s="165"/>
      <c r="L44" s="166">
        <f t="shared" si="0"/>
        <v>0</v>
      </c>
      <c r="M44" s="166"/>
      <c r="N44" s="185"/>
      <c r="O44" s="162"/>
    </row>
    <row r="45" spans="1:15" ht="17.100000000000001" customHeight="1" x14ac:dyDescent="0.2">
      <c r="A45" s="164"/>
      <c r="B45" s="192">
        <v>3.7</v>
      </c>
      <c r="C45" s="438"/>
      <c r="D45" s="438"/>
      <c r="E45" s="438"/>
      <c r="F45" s="438"/>
      <c r="G45" s="439"/>
      <c r="H45" s="193"/>
      <c r="I45" s="170"/>
      <c r="J45" s="165"/>
      <c r="K45" s="165"/>
      <c r="L45" s="166">
        <f t="shared" si="0"/>
        <v>0</v>
      </c>
      <c r="M45" s="166"/>
      <c r="N45" s="184"/>
      <c r="O45" s="162"/>
    </row>
    <row r="46" spans="1:15" ht="17.100000000000001" customHeight="1" x14ac:dyDescent="0.2">
      <c r="A46" s="190"/>
      <c r="B46" s="195"/>
      <c r="C46" s="459" t="s">
        <v>159</v>
      </c>
      <c r="D46" s="459"/>
      <c r="E46" s="459"/>
      <c r="F46" s="459"/>
      <c r="G46" s="460"/>
      <c r="H46" s="196"/>
      <c r="I46" s="197"/>
      <c r="J46" s="198"/>
      <c r="K46" s="198"/>
      <c r="L46" s="199"/>
      <c r="M46" s="199"/>
      <c r="N46" s="200"/>
      <c r="O46" s="162"/>
    </row>
    <row r="47" spans="1:15" ht="20.100000000000001" customHeight="1" x14ac:dyDescent="0.2">
      <c r="A47" s="191" t="s">
        <v>1</v>
      </c>
      <c r="B47" s="431" t="s">
        <v>5</v>
      </c>
      <c r="C47" s="432"/>
      <c r="D47" s="432"/>
      <c r="E47" s="432"/>
      <c r="F47" s="432"/>
      <c r="G47" s="433"/>
      <c r="H47" s="457" t="s">
        <v>11</v>
      </c>
      <c r="I47" s="458"/>
      <c r="J47" s="431" t="s">
        <v>155</v>
      </c>
      <c r="K47" s="433"/>
      <c r="L47" s="431" t="s">
        <v>131</v>
      </c>
      <c r="M47" s="433"/>
      <c r="N47" s="191" t="s">
        <v>104</v>
      </c>
      <c r="O47" s="162"/>
    </row>
    <row r="48" spans="1:15" ht="20.100000000000001" customHeight="1" x14ac:dyDescent="0.2">
      <c r="A48" s="164"/>
      <c r="B48" s="192"/>
      <c r="C48" s="438"/>
      <c r="D48" s="438"/>
      <c r="E48" s="438"/>
      <c r="F48" s="438"/>
      <c r="G48" s="439"/>
      <c r="H48" s="193"/>
      <c r="I48" s="170"/>
      <c r="J48" s="165"/>
      <c r="K48" s="165"/>
      <c r="L48" s="166">
        <f t="shared" ref="L48" si="1">J48*H48</f>
        <v>0</v>
      </c>
      <c r="M48" s="168"/>
      <c r="N48" s="164"/>
      <c r="O48" s="162"/>
    </row>
    <row r="49" spans="1:15" ht="20.100000000000001" customHeight="1" x14ac:dyDescent="0.2">
      <c r="A49" s="164"/>
      <c r="B49" s="192"/>
      <c r="C49" s="438"/>
      <c r="D49" s="438"/>
      <c r="E49" s="438"/>
      <c r="F49" s="438"/>
      <c r="G49" s="439"/>
      <c r="H49" s="193"/>
      <c r="I49" s="170"/>
      <c r="J49" s="165"/>
      <c r="K49" s="165"/>
      <c r="L49" s="166">
        <f t="shared" ref="L49:L77" si="2">J49*H49</f>
        <v>0</v>
      </c>
      <c r="M49" s="168"/>
      <c r="N49" s="164"/>
      <c r="O49" s="162"/>
    </row>
    <row r="50" spans="1:15" ht="20.100000000000001" customHeight="1" x14ac:dyDescent="0.2">
      <c r="A50" s="164"/>
      <c r="B50" s="192"/>
      <c r="C50" s="438"/>
      <c r="D50" s="438"/>
      <c r="E50" s="438"/>
      <c r="F50" s="438"/>
      <c r="G50" s="439"/>
      <c r="H50" s="193"/>
      <c r="I50" s="170"/>
      <c r="J50" s="165"/>
      <c r="K50" s="165"/>
      <c r="L50" s="166">
        <f t="shared" si="2"/>
        <v>0</v>
      </c>
      <c r="M50" s="168"/>
      <c r="N50" s="164"/>
      <c r="O50" s="162"/>
    </row>
    <row r="51" spans="1:15" ht="20.100000000000001" customHeight="1" x14ac:dyDescent="0.2">
      <c r="A51" s="164"/>
      <c r="B51" s="192"/>
      <c r="C51" s="438"/>
      <c r="D51" s="438"/>
      <c r="E51" s="438"/>
      <c r="F51" s="438"/>
      <c r="G51" s="439"/>
      <c r="H51" s="193"/>
      <c r="I51" s="170"/>
      <c r="J51" s="165"/>
      <c r="K51" s="165"/>
      <c r="L51" s="166">
        <f t="shared" si="2"/>
        <v>0</v>
      </c>
      <c r="M51" s="167"/>
      <c r="N51" s="164"/>
      <c r="O51" s="162"/>
    </row>
    <row r="52" spans="1:15" ht="20.100000000000001" customHeight="1" x14ac:dyDescent="0.2">
      <c r="A52" s="164"/>
      <c r="B52" s="192"/>
      <c r="C52" s="438"/>
      <c r="D52" s="438"/>
      <c r="E52" s="438"/>
      <c r="F52" s="438"/>
      <c r="G52" s="439"/>
      <c r="H52" s="193"/>
      <c r="I52" s="170"/>
      <c r="J52" s="165"/>
      <c r="K52" s="165"/>
      <c r="L52" s="166">
        <f t="shared" si="2"/>
        <v>0</v>
      </c>
      <c r="M52" s="166"/>
      <c r="N52" s="184"/>
      <c r="O52" s="162"/>
    </row>
    <row r="53" spans="1:15" ht="20.100000000000001" customHeight="1" x14ac:dyDescent="0.2">
      <c r="A53" s="164"/>
      <c r="B53" s="192"/>
      <c r="C53" s="438"/>
      <c r="D53" s="438"/>
      <c r="E53" s="438"/>
      <c r="F53" s="438"/>
      <c r="G53" s="439"/>
      <c r="H53" s="193"/>
      <c r="I53" s="170"/>
      <c r="J53" s="165"/>
      <c r="K53" s="165"/>
      <c r="L53" s="166">
        <f t="shared" si="2"/>
        <v>0</v>
      </c>
      <c r="M53" s="166"/>
      <c r="N53" s="164"/>
      <c r="O53" s="162"/>
    </row>
    <row r="54" spans="1:15" ht="20.100000000000001" customHeight="1" x14ac:dyDescent="0.2">
      <c r="A54" s="164"/>
      <c r="B54" s="192"/>
      <c r="C54" s="438"/>
      <c r="D54" s="438"/>
      <c r="E54" s="438"/>
      <c r="F54" s="438"/>
      <c r="G54" s="439"/>
      <c r="H54" s="193"/>
      <c r="I54" s="170"/>
      <c r="J54" s="165"/>
      <c r="K54" s="165"/>
      <c r="L54" s="166">
        <f t="shared" si="2"/>
        <v>0</v>
      </c>
      <c r="M54" s="166"/>
      <c r="N54" s="184"/>
      <c r="O54" s="162"/>
    </row>
    <row r="55" spans="1:15" ht="20.100000000000001" customHeight="1" x14ac:dyDescent="0.2">
      <c r="A55" s="164"/>
      <c r="B55" s="192"/>
      <c r="C55" s="438"/>
      <c r="D55" s="438"/>
      <c r="E55" s="438"/>
      <c r="F55" s="438"/>
      <c r="G55" s="439"/>
      <c r="H55" s="193"/>
      <c r="I55" s="170"/>
      <c r="J55" s="165"/>
      <c r="K55" s="165"/>
      <c r="L55" s="166">
        <f t="shared" si="2"/>
        <v>0</v>
      </c>
      <c r="M55" s="166"/>
      <c r="N55" s="164"/>
      <c r="O55" s="162"/>
    </row>
    <row r="56" spans="1:15" ht="20.100000000000001" customHeight="1" x14ac:dyDescent="0.2">
      <c r="A56" s="164"/>
      <c r="B56" s="192"/>
      <c r="C56" s="438"/>
      <c r="D56" s="438"/>
      <c r="E56" s="438"/>
      <c r="F56" s="438"/>
      <c r="G56" s="439"/>
      <c r="H56" s="193"/>
      <c r="I56" s="170"/>
      <c r="J56" s="165"/>
      <c r="K56" s="165"/>
      <c r="L56" s="166">
        <f t="shared" si="2"/>
        <v>0</v>
      </c>
      <c r="M56" s="166"/>
      <c r="N56" s="164"/>
      <c r="O56" s="162"/>
    </row>
    <row r="57" spans="1:15" ht="20.100000000000001" customHeight="1" x14ac:dyDescent="0.2">
      <c r="A57" s="164"/>
      <c r="B57" s="192"/>
      <c r="C57" s="438"/>
      <c r="D57" s="438"/>
      <c r="E57" s="438"/>
      <c r="F57" s="438"/>
      <c r="G57" s="439"/>
      <c r="H57" s="193"/>
      <c r="I57" s="170"/>
      <c r="J57" s="165"/>
      <c r="K57" s="165"/>
      <c r="L57" s="166">
        <f t="shared" si="2"/>
        <v>0</v>
      </c>
      <c r="M57" s="167"/>
      <c r="N57" s="164"/>
      <c r="O57" s="162"/>
    </row>
    <row r="58" spans="1:15" ht="20.100000000000001" customHeight="1" x14ac:dyDescent="0.2">
      <c r="A58" s="164"/>
      <c r="B58" s="192"/>
      <c r="C58" s="438"/>
      <c r="D58" s="438"/>
      <c r="E58" s="438"/>
      <c r="F58" s="438"/>
      <c r="G58" s="439"/>
      <c r="H58" s="193"/>
      <c r="I58" s="170"/>
      <c r="J58" s="165"/>
      <c r="K58" s="165"/>
      <c r="L58" s="166">
        <f t="shared" si="2"/>
        <v>0</v>
      </c>
      <c r="M58" s="166"/>
      <c r="N58" s="164"/>
      <c r="O58" s="162"/>
    </row>
    <row r="59" spans="1:15" ht="20.100000000000001" customHeight="1" x14ac:dyDescent="0.2">
      <c r="A59" s="164"/>
      <c r="B59" s="192"/>
      <c r="C59" s="438"/>
      <c r="D59" s="438"/>
      <c r="E59" s="438"/>
      <c r="F59" s="438"/>
      <c r="G59" s="439"/>
      <c r="H59" s="193"/>
      <c r="I59" s="170"/>
      <c r="J59" s="165"/>
      <c r="K59" s="165"/>
      <c r="L59" s="166">
        <f t="shared" si="2"/>
        <v>0</v>
      </c>
      <c r="M59" s="166"/>
      <c r="N59" s="164"/>
      <c r="O59" s="162"/>
    </row>
    <row r="60" spans="1:15" ht="20.100000000000001" customHeight="1" x14ac:dyDescent="0.2">
      <c r="A60" s="164"/>
      <c r="B60" s="192"/>
      <c r="C60" s="438"/>
      <c r="D60" s="438"/>
      <c r="E60" s="438"/>
      <c r="F60" s="438"/>
      <c r="G60" s="439"/>
      <c r="H60" s="193"/>
      <c r="I60" s="170"/>
      <c r="J60" s="165"/>
      <c r="K60" s="165"/>
      <c r="L60" s="166">
        <f t="shared" si="2"/>
        <v>0</v>
      </c>
      <c r="M60" s="166"/>
      <c r="N60" s="164"/>
      <c r="O60" s="162"/>
    </row>
    <row r="61" spans="1:15" ht="20.100000000000001" customHeight="1" x14ac:dyDescent="0.2">
      <c r="A61" s="164"/>
      <c r="B61" s="192"/>
      <c r="C61" s="438"/>
      <c r="D61" s="438"/>
      <c r="E61" s="438"/>
      <c r="F61" s="438"/>
      <c r="G61" s="439"/>
      <c r="H61" s="193"/>
      <c r="I61" s="170"/>
      <c r="J61" s="165"/>
      <c r="K61" s="165"/>
      <c r="L61" s="166">
        <f t="shared" si="2"/>
        <v>0</v>
      </c>
      <c r="M61" s="166"/>
      <c r="N61" s="164"/>
      <c r="O61" s="162"/>
    </row>
    <row r="62" spans="1:15" ht="20.100000000000001" customHeight="1" x14ac:dyDescent="0.2">
      <c r="A62" s="164"/>
      <c r="B62" s="192"/>
      <c r="C62" s="438"/>
      <c r="D62" s="438"/>
      <c r="E62" s="438"/>
      <c r="F62" s="438"/>
      <c r="G62" s="439"/>
      <c r="H62" s="193"/>
      <c r="I62" s="170"/>
      <c r="J62" s="165"/>
      <c r="K62" s="165"/>
      <c r="L62" s="166">
        <f t="shared" si="2"/>
        <v>0</v>
      </c>
      <c r="M62" s="167"/>
      <c r="N62" s="164"/>
      <c r="O62" s="162"/>
    </row>
    <row r="63" spans="1:15" ht="20.100000000000001" customHeight="1" x14ac:dyDescent="0.2">
      <c r="A63" s="164"/>
      <c r="B63" s="192"/>
      <c r="C63" s="438"/>
      <c r="D63" s="438"/>
      <c r="E63" s="438"/>
      <c r="F63" s="438"/>
      <c r="G63" s="439"/>
      <c r="H63" s="193"/>
      <c r="I63" s="170"/>
      <c r="J63" s="165"/>
      <c r="K63" s="165"/>
      <c r="L63" s="166">
        <f t="shared" si="2"/>
        <v>0</v>
      </c>
      <c r="M63" s="167"/>
      <c r="N63" s="184"/>
      <c r="O63" s="162"/>
    </row>
    <row r="64" spans="1:15" ht="20.100000000000001" customHeight="1" x14ac:dyDescent="0.2">
      <c r="A64" s="164"/>
      <c r="B64" s="192"/>
      <c r="C64" s="438"/>
      <c r="D64" s="438"/>
      <c r="E64" s="438"/>
      <c r="F64" s="438"/>
      <c r="G64" s="439"/>
      <c r="H64" s="193"/>
      <c r="I64" s="170"/>
      <c r="J64" s="165"/>
      <c r="K64" s="165"/>
      <c r="L64" s="166">
        <f t="shared" si="2"/>
        <v>0</v>
      </c>
      <c r="M64" s="167"/>
      <c r="N64" s="184"/>
      <c r="O64" s="162"/>
    </row>
    <row r="65" spans="1:15" ht="20.100000000000001" customHeight="1" x14ac:dyDescent="0.2">
      <c r="A65" s="164"/>
      <c r="B65" s="192"/>
      <c r="C65" s="438"/>
      <c r="D65" s="438"/>
      <c r="E65" s="438"/>
      <c r="F65" s="438"/>
      <c r="G65" s="439"/>
      <c r="H65" s="193"/>
      <c r="I65" s="170"/>
      <c r="J65" s="165"/>
      <c r="K65" s="165"/>
      <c r="L65" s="166">
        <f t="shared" si="2"/>
        <v>0</v>
      </c>
      <c r="M65" s="167"/>
      <c r="N65" s="184"/>
      <c r="O65" s="162"/>
    </row>
    <row r="66" spans="1:15" ht="20.100000000000001" customHeight="1" x14ac:dyDescent="0.2">
      <c r="A66" s="164"/>
      <c r="B66" s="192"/>
      <c r="C66" s="438"/>
      <c r="D66" s="438"/>
      <c r="E66" s="438"/>
      <c r="F66" s="438"/>
      <c r="G66" s="439"/>
      <c r="H66" s="193"/>
      <c r="I66" s="170"/>
      <c r="J66" s="165"/>
      <c r="K66" s="165"/>
      <c r="L66" s="166">
        <f t="shared" si="2"/>
        <v>0</v>
      </c>
      <c r="M66" s="167"/>
      <c r="N66" s="164"/>
      <c r="O66" s="162"/>
    </row>
    <row r="67" spans="1:15" ht="20.100000000000001" customHeight="1" x14ac:dyDescent="0.2">
      <c r="A67" s="164"/>
      <c r="B67" s="192"/>
      <c r="C67" s="438"/>
      <c r="D67" s="438"/>
      <c r="E67" s="438"/>
      <c r="F67" s="438"/>
      <c r="G67" s="439"/>
      <c r="H67" s="193"/>
      <c r="I67" s="170"/>
      <c r="J67" s="165"/>
      <c r="K67" s="165"/>
      <c r="L67" s="166">
        <f t="shared" si="2"/>
        <v>0</v>
      </c>
      <c r="M67" s="167"/>
      <c r="N67" s="169"/>
      <c r="O67" s="162"/>
    </row>
    <row r="68" spans="1:15" ht="20.100000000000001" customHeight="1" x14ac:dyDescent="0.2">
      <c r="A68" s="164"/>
      <c r="B68" s="192"/>
      <c r="C68" s="438"/>
      <c r="D68" s="438"/>
      <c r="E68" s="438"/>
      <c r="F68" s="438"/>
      <c r="G68" s="439"/>
      <c r="H68" s="193"/>
      <c r="I68" s="170"/>
      <c r="J68" s="165"/>
      <c r="K68" s="165"/>
      <c r="L68" s="166">
        <f t="shared" si="2"/>
        <v>0</v>
      </c>
      <c r="M68" s="167"/>
      <c r="N68" s="169"/>
      <c r="O68" s="162"/>
    </row>
    <row r="69" spans="1:15" ht="20.100000000000001" customHeight="1" x14ac:dyDescent="0.2">
      <c r="A69" s="164"/>
      <c r="B69" s="192"/>
      <c r="C69" s="438"/>
      <c r="D69" s="438"/>
      <c r="E69" s="438"/>
      <c r="F69" s="438"/>
      <c r="G69" s="439"/>
      <c r="H69" s="193"/>
      <c r="I69" s="170"/>
      <c r="J69" s="165"/>
      <c r="K69" s="165"/>
      <c r="L69" s="166">
        <f t="shared" si="2"/>
        <v>0</v>
      </c>
      <c r="M69" s="167"/>
      <c r="N69" s="169"/>
      <c r="O69" s="162"/>
    </row>
    <row r="70" spans="1:15" ht="20.100000000000001" customHeight="1" x14ac:dyDescent="0.2">
      <c r="A70" s="164"/>
      <c r="B70" s="192"/>
      <c r="C70" s="438"/>
      <c r="D70" s="438"/>
      <c r="E70" s="438"/>
      <c r="F70" s="438"/>
      <c r="G70" s="439"/>
      <c r="H70" s="193"/>
      <c r="I70" s="170"/>
      <c r="J70" s="165"/>
      <c r="K70" s="165"/>
      <c r="L70" s="166">
        <f t="shared" si="2"/>
        <v>0</v>
      </c>
      <c r="M70" s="167"/>
      <c r="N70" s="169"/>
      <c r="O70" s="162"/>
    </row>
    <row r="71" spans="1:15" ht="20.100000000000001" customHeight="1" x14ac:dyDescent="0.2">
      <c r="A71" s="164"/>
      <c r="B71" s="192"/>
      <c r="C71" s="438"/>
      <c r="D71" s="438"/>
      <c r="E71" s="438"/>
      <c r="F71" s="438"/>
      <c r="G71" s="439"/>
      <c r="H71" s="193"/>
      <c r="I71" s="170"/>
      <c r="J71" s="165"/>
      <c r="K71" s="165"/>
      <c r="L71" s="166">
        <f t="shared" si="2"/>
        <v>0</v>
      </c>
      <c r="M71" s="167"/>
      <c r="N71" s="169"/>
      <c r="O71" s="162"/>
    </row>
    <row r="72" spans="1:15" ht="20.100000000000001" customHeight="1" x14ac:dyDescent="0.2">
      <c r="A72" s="164"/>
      <c r="B72" s="192"/>
      <c r="C72" s="438"/>
      <c r="D72" s="438"/>
      <c r="E72" s="438"/>
      <c r="F72" s="438"/>
      <c r="G72" s="439"/>
      <c r="H72" s="193"/>
      <c r="I72" s="170"/>
      <c r="J72" s="165"/>
      <c r="K72" s="165"/>
      <c r="L72" s="166">
        <f t="shared" si="2"/>
        <v>0</v>
      </c>
      <c r="M72" s="167"/>
      <c r="N72" s="169"/>
      <c r="O72" s="162"/>
    </row>
    <row r="73" spans="1:15" ht="20.100000000000001" customHeight="1" x14ac:dyDescent="0.2">
      <c r="A73" s="164"/>
      <c r="B73" s="192"/>
      <c r="C73" s="438"/>
      <c r="D73" s="438"/>
      <c r="E73" s="438"/>
      <c r="F73" s="438"/>
      <c r="G73" s="439"/>
      <c r="H73" s="193"/>
      <c r="I73" s="170"/>
      <c r="J73" s="165"/>
      <c r="K73" s="165"/>
      <c r="L73" s="166">
        <f t="shared" si="2"/>
        <v>0</v>
      </c>
      <c r="M73" s="173"/>
      <c r="N73" s="169"/>
      <c r="O73" s="162"/>
    </row>
    <row r="74" spans="1:15" ht="20.100000000000001" customHeight="1" x14ac:dyDescent="0.2">
      <c r="A74" s="164"/>
      <c r="B74" s="192"/>
      <c r="C74" s="438"/>
      <c r="D74" s="438"/>
      <c r="E74" s="438"/>
      <c r="F74" s="438"/>
      <c r="G74" s="439"/>
      <c r="H74" s="193"/>
      <c r="I74" s="170"/>
      <c r="J74" s="165"/>
      <c r="K74" s="165"/>
      <c r="L74" s="166">
        <f t="shared" si="2"/>
        <v>0</v>
      </c>
      <c r="M74" s="173"/>
      <c r="N74" s="169"/>
      <c r="O74" s="162"/>
    </row>
    <row r="75" spans="1:15" ht="20.100000000000001" customHeight="1" x14ac:dyDescent="0.2">
      <c r="A75" s="164"/>
      <c r="B75" s="192"/>
      <c r="C75" s="438"/>
      <c r="D75" s="438"/>
      <c r="E75" s="438"/>
      <c r="F75" s="438"/>
      <c r="G75" s="439"/>
      <c r="H75" s="193"/>
      <c r="I75" s="170"/>
      <c r="J75" s="165"/>
      <c r="K75" s="165"/>
      <c r="L75" s="166">
        <f t="shared" si="2"/>
        <v>0</v>
      </c>
      <c r="M75" s="173"/>
      <c r="N75" s="169"/>
      <c r="O75" s="162"/>
    </row>
    <row r="76" spans="1:15" ht="20.100000000000001" customHeight="1" x14ac:dyDescent="0.2">
      <c r="A76" s="164"/>
      <c r="B76" s="192"/>
      <c r="C76" s="438"/>
      <c r="D76" s="438"/>
      <c r="E76" s="438"/>
      <c r="F76" s="438"/>
      <c r="G76" s="439"/>
      <c r="H76" s="193"/>
      <c r="I76" s="170"/>
      <c r="J76" s="165"/>
      <c r="K76" s="165"/>
      <c r="L76" s="166">
        <f t="shared" si="2"/>
        <v>0</v>
      </c>
      <c r="M76" s="173"/>
      <c r="N76" s="169"/>
      <c r="O76" s="162"/>
    </row>
    <row r="77" spans="1:15" ht="20.100000000000001" customHeight="1" x14ac:dyDescent="0.2">
      <c r="A77" s="164"/>
      <c r="B77" s="192"/>
      <c r="C77" s="438"/>
      <c r="D77" s="438"/>
      <c r="E77" s="438"/>
      <c r="F77" s="438"/>
      <c r="G77" s="439"/>
      <c r="H77" s="193"/>
      <c r="I77" s="170"/>
      <c r="J77" s="165"/>
      <c r="K77" s="165"/>
      <c r="L77" s="166">
        <f t="shared" si="2"/>
        <v>0</v>
      </c>
      <c r="M77" s="173"/>
      <c r="N77" s="169"/>
      <c r="O77" s="162"/>
    </row>
    <row r="78" spans="1:15" ht="20.100000000000001" customHeight="1" x14ac:dyDescent="0.2">
      <c r="A78" s="162"/>
      <c r="B78" s="162"/>
      <c r="C78" s="162"/>
      <c r="D78" s="162"/>
      <c r="E78" s="162"/>
      <c r="F78" s="162"/>
      <c r="G78" s="422" t="str">
        <f>BAHTTEXT(L78)</f>
        <v>ศูนย์บาทถ้วน</v>
      </c>
      <c r="H78" s="422"/>
      <c r="I78" s="162"/>
      <c r="J78" s="178" t="s">
        <v>160</v>
      </c>
      <c r="K78" s="178"/>
      <c r="L78" s="166">
        <f>SUM(L39:L52)</f>
        <v>0</v>
      </c>
      <c r="M78" s="174"/>
      <c r="N78" s="162"/>
      <c r="O78" s="162"/>
    </row>
    <row r="79" spans="1:15" ht="20.100000000000001" customHeight="1" x14ac:dyDescent="0.2">
      <c r="A79" s="423"/>
      <c r="B79" s="423"/>
      <c r="C79" s="423"/>
      <c r="D79" s="423"/>
      <c r="E79" s="423"/>
      <c r="F79" s="423"/>
      <c r="G79" s="423"/>
      <c r="H79" s="423"/>
      <c r="I79" s="423"/>
      <c r="J79" s="423"/>
      <c r="K79" s="186"/>
      <c r="L79" s="175"/>
      <c r="M79" s="175"/>
      <c r="N79" s="162"/>
      <c r="O79" s="162"/>
    </row>
    <row r="80" spans="1:15" ht="20.100000000000001" customHeight="1" x14ac:dyDescent="0.2">
      <c r="A80" s="186"/>
      <c r="B80" s="186"/>
      <c r="C80" s="186"/>
      <c r="D80" s="186"/>
      <c r="E80" s="186"/>
      <c r="F80" s="186"/>
      <c r="G80" s="186"/>
      <c r="H80" s="186"/>
      <c r="I80" s="186"/>
      <c r="J80" s="187"/>
      <c r="K80" s="187"/>
      <c r="L80" s="175"/>
      <c r="M80" s="175"/>
      <c r="N80" s="162"/>
      <c r="O80" s="162"/>
    </row>
    <row r="81" spans="1:15" ht="20.100000000000001" customHeight="1" x14ac:dyDescent="0.2">
      <c r="A81" s="188" t="s">
        <v>172</v>
      </c>
      <c r="B81" s="188"/>
      <c r="C81" s="188"/>
      <c r="D81" s="188"/>
      <c r="E81" s="188"/>
      <c r="F81" s="188"/>
      <c r="G81" s="162"/>
      <c r="H81" s="162"/>
      <c r="I81" s="162"/>
      <c r="J81" s="162"/>
      <c r="K81" s="162"/>
      <c r="L81" s="162"/>
      <c r="M81" s="162"/>
      <c r="N81" s="162"/>
      <c r="O81" s="162"/>
    </row>
    <row r="82" spans="1:15" ht="20.100000000000001" customHeight="1" x14ac:dyDescent="0.2">
      <c r="N82" s="155" t="s">
        <v>200</v>
      </c>
    </row>
  </sheetData>
  <mergeCells count="90">
    <mergeCell ref="C77:G77"/>
    <mergeCell ref="C44:G44"/>
    <mergeCell ref="C72:G72"/>
    <mergeCell ref="C73:G73"/>
    <mergeCell ref="C74:G74"/>
    <mergeCell ref="C75:G75"/>
    <mergeCell ref="C76:G76"/>
    <mergeCell ref="C66:G66"/>
    <mergeCell ref="C67:G67"/>
    <mergeCell ref="C68:G68"/>
    <mergeCell ref="C69:G69"/>
    <mergeCell ref="C70:G70"/>
    <mergeCell ref="C71:G71"/>
    <mergeCell ref="C60:G60"/>
    <mergeCell ref="C61:G61"/>
    <mergeCell ref="C62:G62"/>
    <mergeCell ref="C65:G65"/>
    <mergeCell ref="C54:G54"/>
    <mergeCell ref="C55:G55"/>
    <mergeCell ref="C56:G56"/>
    <mergeCell ref="C57:G57"/>
    <mergeCell ref="C58:G58"/>
    <mergeCell ref="C59:G59"/>
    <mergeCell ref="C50:G50"/>
    <mergeCell ref="C51:G51"/>
    <mergeCell ref="C52:G52"/>
    <mergeCell ref="C63:G63"/>
    <mergeCell ref="C64:G64"/>
    <mergeCell ref="C53:G53"/>
    <mergeCell ref="C46:G46"/>
    <mergeCell ref="C40:G40"/>
    <mergeCell ref="C41:G41"/>
    <mergeCell ref="C42:G42"/>
    <mergeCell ref="C43:G43"/>
    <mergeCell ref="K16:L16"/>
    <mergeCell ref="K17:L17"/>
    <mergeCell ref="K18:L18"/>
    <mergeCell ref="C48:G48"/>
    <mergeCell ref="C49:G49"/>
    <mergeCell ref="B19:D19"/>
    <mergeCell ref="B22:D22"/>
    <mergeCell ref="B23:D23"/>
    <mergeCell ref="H35:I35"/>
    <mergeCell ref="J35:K35"/>
    <mergeCell ref="L35:M35"/>
    <mergeCell ref="B47:G47"/>
    <mergeCell ref="H47:I47"/>
    <mergeCell ref="J47:K47"/>
    <mergeCell ref="L47:M47"/>
    <mergeCell ref="C45:G45"/>
    <mergeCell ref="D8:F8"/>
    <mergeCell ref="D9:F9"/>
    <mergeCell ref="D10:F10"/>
    <mergeCell ref="D11:F11"/>
    <mergeCell ref="G34:L34"/>
    <mergeCell ref="G33:J33"/>
    <mergeCell ref="G32:K32"/>
    <mergeCell ref="G31:J31"/>
    <mergeCell ref="G30:J30"/>
    <mergeCell ref="B18:D18"/>
    <mergeCell ref="I23:K23"/>
    <mergeCell ref="B15:D15"/>
    <mergeCell ref="B14:D14"/>
    <mergeCell ref="E17:G17"/>
    <mergeCell ref="K14:L14"/>
    <mergeCell ref="K15:L15"/>
    <mergeCell ref="M8:N8"/>
    <mergeCell ref="M9:N9"/>
    <mergeCell ref="M10:N10"/>
    <mergeCell ref="M11:N11"/>
    <mergeCell ref="H9:L9"/>
    <mergeCell ref="H10:L10"/>
    <mergeCell ref="H11:L11"/>
    <mergeCell ref="H8:L8"/>
    <mergeCell ref="A1:L1"/>
    <mergeCell ref="G78:H78"/>
    <mergeCell ref="A79:J79"/>
    <mergeCell ref="H2:I2"/>
    <mergeCell ref="L2:N2"/>
    <mergeCell ref="B36:G36"/>
    <mergeCell ref="B37:G37"/>
    <mergeCell ref="B38:G38"/>
    <mergeCell ref="B35:G35"/>
    <mergeCell ref="I22:K22"/>
    <mergeCell ref="I24:K24"/>
    <mergeCell ref="M3:N3"/>
    <mergeCell ref="A6:B6"/>
    <mergeCell ref="A5:B5"/>
    <mergeCell ref="A4:B4"/>
    <mergeCell ref="C39:G39"/>
  </mergeCells>
  <pageMargins left="0.19" right="0.28000000000000003" top="0.33" bottom="0.21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ขออนุมัติจัดซื้อ  =3 ชุด </vt:lpstr>
      <vt:lpstr>2.1.รายละเอียดที่ขอซื้อ =3 ชุด </vt:lpstr>
      <vt:lpstr>2.2.รายละเอียด =1  ชุด </vt:lpstr>
      <vt:lpstr>ใบเบิกหรือใบส่งคืน= 1 ชุด</vt:lpstr>
      <vt:lpstr>สผ.1= 3 ชุด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2020-12-29T09:04:25Z</dcterms:modified>
</cp:coreProperties>
</file>