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ศูนย์ข้อมูล\"/>
    </mc:Choice>
  </mc:AlternateContent>
  <bookViews>
    <workbookView xWindow="0" yWindow="0" windowWidth="24000" windowHeight="10320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22" i="1"/>
  <c r="V23" i="1"/>
  <c r="V24" i="1"/>
  <c r="V25" i="1"/>
  <c r="V26" i="1"/>
  <c r="V6" i="1"/>
  <c r="W6" i="1" s="1"/>
  <c r="X6" i="1" s="1"/>
  <c r="V7" i="1"/>
  <c r="W7" i="1" s="1"/>
  <c r="X7" i="1" s="1"/>
  <c r="V8" i="1"/>
  <c r="W8" i="1" s="1"/>
  <c r="X8" i="1" s="1"/>
  <c r="V9" i="1"/>
  <c r="W9" i="1" s="1"/>
  <c r="X9" i="1" s="1"/>
  <c r="V10" i="1"/>
  <c r="W10" i="1" s="1"/>
  <c r="X10" i="1" s="1"/>
  <c r="V11" i="1"/>
  <c r="W11" i="1" s="1"/>
  <c r="X11" i="1" s="1"/>
  <c r="V12" i="1"/>
  <c r="W12" i="1" s="1"/>
  <c r="X12" i="1" s="1"/>
  <c r="V13" i="1"/>
  <c r="W13" i="1" s="1"/>
  <c r="X13" i="1" s="1"/>
  <c r="V14" i="1"/>
  <c r="W14" i="1" s="1"/>
  <c r="X14" i="1" s="1"/>
  <c r="V15" i="1"/>
  <c r="W15" i="1" s="1"/>
  <c r="X15" i="1" s="1"/>
  <c r="V16" i="1"/>
  <c r="W16" i="1" s="1"/>
  <c r="X16" i="1" s="1"/>
  <c r="V17" i="1"/>
  <c r="W17" i="1" s="1"/>
  <c r="X17" i="1" s="1"/>
  <c r="V18" i="1"/>
  <c r="W18" i="1" s="1"/>
  <c r="X18" i="1" s="1"/>
  <c r="V19" i="1"/>
  <c r="W19" i="1" s="1"/>
  <c r="X19" i="1" s="1"/>
  <c r="V20" i="1"/>
  <c r="W21" i="1"/>
  <c r="W22" i="1"/>
  <c r="W23" i="1"/>
  <c r="W24" i="1"/>
  <c r="W25" i="1"/>
  <c r="W26" i="1"/>
  <c r="W20" i="1"/>
  <c r="X21" i="1"/>
  <c r="X22" i="1"/>
  <c r="X23" i="1"/>
  <c r="X24" i="1"/>
  <c r="X25" i="1"/>
  <c r="X26" i="1"/>
  <c r="X20" i="1"/>
  <c r="W27" i="1" l="1"/>
  <c r="W29" i="1" l="1"/>
  <c r="W28" i="1"/>
</calcChain>
</file>

<file path=xl/sharedStrings.xml><?xml version="1.0" encoding="utf-8"?>
<sst xmlns="http://schemas.openxmlformats.org/spreadsheetml/2006/main" count="43" uniqueCount="41">
  <si>
    <t>ที่</t>
  </si>
  <si>
    <t>รหัสประจำตัว</t>
  </si>
  <si>
    <t>ชื่อ - สกุล</t>
  </si>
  <si>
    <t>รวม</t>
  </si>
  <si>
    <t>ร้อยละ</t>
  </si>
  <si>
    <t>(กรอกเลขจำนวนที่เข้าแถวเช่น 1 , 2 , 3 ,4 , 5 ในแต่ละสัปดาห์)</t>
  </si>
  <si>
    <t>จำนวนนักเรียน</t>
  </si>
  <si>
    <t>ผ่าน</t>
  </si>
  <si>
    <t>ไม่ผ่าน</t>
  </si>
  <si>
    <t>คน</t>
  </si>
  <si>
    <t>รายงานผลการเช็คชื่อเข้าแถวประจำภาคเรียนที่ ๒ / ๒๕๖๒</t>
  </si>
  <si>
    <t>ระดับชั้น .................... แผนกวิชา .............................ครูที่ปรึกษา ........................................................... วิทยาลัยเทคนิคกาญจนดิษฐ์</t>
  </si>
  <si>
    <t>ผลการเรียน</t>
  </si>
  <si>
    <t>นางสาวทิพย์พญา วิเชียร</t>
  </si>
  <si>
    <t>นายประกายสิน เพ็ชรรัตน์</t>
  </si>
  <si>
    <t>นางสาวพจมาศ จันทร์ภูชงค์</t>
  </si>
  <si>
    <t>นางสาวพัชราภรณ์ งามโฉม</t>
  </si>
  <si>
    <t>นางสาวปาณิสรา พัฒนเดช</t>
  </si>
  <si>
    <t>นางสาวฟานิดา สุระพิณชัย</t>
  </si>
  <si>
    <t>นายมงคล สังขาญาติ</t>
  </si>
  <si>
    <t>นางสาวมัณฑนา ธนูชาญ</t>
  </si>
  <si>
    <t>นางสาวศิรินนา จันทร์โชติ</t>
  </si>
  <si>
    <t>นางสาวอรชร สุภโกศล</t>
  </si>
  <si>
    <t>นางสาวอัญชลี ไชยจันทร์</t>
  </si>
  <si>
    <t>นางสาวภัทราวดี ชุมเเดง</t>
  </si>
  <si>
    <t>นางสาวยศวดี พูลสวัสดิ์</t>
  </si>
  <si>
    <t>นางสาวนันทิยา เเก้วมณี</t>
  </si>
  <si>
    <t>6029010007</t>
  </si>
  <si>
    <t>6029010009</t>
  </si>
  <si>
    <t>6029010010</t>
  </si>
  <si>
    <t>6029010011</t>
  </si>
  <si>
    <t>6029010012</t>
  </si>
  <si>
    <t>6029010013</t>
  </si>
  <si>
    <t>6029010014</t>
  </si>
  <si>
    <t>6029010015</t>
  </si>
  <si>
    <t>6029010016</t>
  </si>
  <si>
    <t>6029010018</t>
  </si>
  <si>
    <t>6029010019</t>
  </si>
  <si>
    <t>6029010021</t>
  </si>
  <si>
    <t>6029010022</t>
  </si>
  <si>
    <t>6029010023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</si>
</sst>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i/>
      <sz val="16"/>
      <color theme="1"/>
      <name val="TH SarabunPSK"/>
      <family val="2"/>
    </font>
    <font>
      <i/>
      <sz val="16"/>
      <color theme="1"/>
      <name val="Tahoma"/>
      <family val="2"/>
      <charset val="22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1" tint="4.9989318521683403E-2"/>
      </left>
      <right/>
      <top style="double">
        <color theme="1" tint="4.9989318521683403E-2"/>
      </top>
      <bottom style="double">
        <color theme="1" tint="4.9989318521683403E-2"/>
      </bottom>
      <diagonal/>
    </border>
    <border>
      <left/>
      <right/>
      <top style="double">
        <color theme="1" tint="4.9989318521683403E-2"/>
      </top>
      <bottom style="double">
        <color theme="1" tint="4.9989318521683403E-2"/>
      </bottom>
      <diagonal/>
    </border>
    <border>
      <left/>
      <right style="double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uble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uble">
        <color theme="1" tint="4.9989318521683403E-2"/>
      </left>
      <right style="double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uble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uble">
        <color theme="1" tint="4.9989318521683403E-2"/>
      </left>
      <right/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uble">
        <color theme="1" tint="4.9989318521683403E-2"/>
      </right>
      <top/>
      <bottom style="dotted">
        <color theme="1" tint="4.9989318521683403E-2"/>
      </bottom>
      <diagonal/>
    </border>
    <border>
      <left style="double">
        <color theme="1" tint="4.9989318521683403E-2"/>
      </left>
      <right style="double">
        <color theme="1" tint="4.9989318521683403E-2"/>
      </right>
      <top/>
      <bottom style="dotted">
        <color theme="1" tint="4.9989318521683403E-2"/>
      </bottom>
      <diagonal/>
    </border>
    <border>
      <left style="double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  <border>
      <left/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/>
      <top/>
      <bottom style="dotted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2" fillId="1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" fillId="15" borderId="1" xfId="0" applyNumberFormat="1" applyFont="1" applyFill="1" applyBorder="1" applyAlignment="1">
      <alignment horizontal="center" vertical="center"/>
    </xf>
    <xf numFmtId="49" fontId="1" fillId="15" borderId="1" xfId="0" applyNumberFormat="1" applyFont="1" applyFill="1" applyBorder="1" applyAlignment="1">
      <alignment horizontal="left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7" borderId="19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9525</xdr:colOff>
      <xdr:row>1</xdr:row>
      <xdr:rowOff>142874</xdr:rowOff>
    </xdr:from>
    <xdr:ext cx="2409699" cy="885826"/>
    <xdr:sp macro="" textlink="">
      <xdr:nvSpPr>
        <xdr:cNvPr id="2" name="TextBox 1"/>
        <xdr:cNvSpPr txBox="1"/>
      </xdr:nvSpPr>
      <xdr:spPr>
        <a:xfrm>
          <a:off x="7762875" y="438149"/>
          <a:ext cx="2409699" cy="885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 .................................. ครูที่ปรึกษา</a:t>
          </a:r>
        </a:p>
        <a:p>
          <a:pPr algn="ctr"/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(</a:t>
          </a:r>
          <a:r>
            <a:rPr lang="en-US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....................................................</a:t>
          </a:r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</xdr:txBody>
    </xdr:sp>
    <xdr:clientData/>
  </xdr:oneCellAnchor>
  <xdr:oneCellAnchor>
    <xdr:from>
      <xdr:col>0</xdr:col>
      <xdr:colOff>57150</xdr:colOff>
      <xdr:row>26</xdr:row>
      <xdr:rowOff>0</xdr:rowOff>
    </xdr:from>
    <xdr:ext cx="2409699" cy="885826"/>
    <xdr:sp macro="" textlink="">
      <xdr:nvSpPr>
        <xdr:cNvPr id="3" name="TextBox 2"/>
        <xdr:cNvSpPr txBox="1"/>
      </xdr:nvSpPr>
      <xdr:spPr>
        <a:xfrm>
          <a:off x="57150" y="5248275"/>
          <a:ext cx="2409699" cy="885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 .......................................... </a:t>
          </a:r>
        </a:p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(นายนรินทร  ทันตะยะกิจ)</a:t>
          </a:r>
        </a:p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หัวหน้างานกิจกรรม</a:t>
          </a:r>
        </a:p>
      </xdr:txBody>
    </xdr:sp>
    <xdr:clientData/>
  </xdr:oneCellAnchor>
  <xdr:oneCellAnchor>
    <xdr:from>
      <xdr:col>3</xdr:col>
      <xdr:colOff>790575</xdr:colOff>
      <xdr:row>26</xdr:row>
      <xdr:rowOff>0</xdr:rowOff>
    </xdr:from>
    <xdr:ext cx="2409699" cy="885826"/>
    <xdr:sp macro="" textlink="">
      <xdr:nvSpPr>
        <xdr:cNvPr id="6" name="TextBox 5"/>
        <xdr:cNvSpPr txBox="1"/>
      </xdr:nvSpPr>
      <xdr:spPr>
        <a:xfrm>
          <a:off x="2076450" y="5257800"/>
          <a:ext cx="2409699" cy="885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 .......................................... </a:t>
          </a:r>
        </a:p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(นายประเสริฐ  ทองสาลี)</a:t>
          </a:r>
        </a:p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รองฝ่ายพัฒนากิจการฯ</a:t>
          </a:r>
        </a:p>
      </xdr:txBody>
    </xdr:sp>
    <xdr:clientData/>
  </xdr:oneCellAnchor>
  <xdr:oneCellAnchor>
    <xdr:from>
      <xdr:col>8</xdr:col>
      <xdr:colOff>47625</xdr:colOff>
      <xdr:row>26</xdr:row>
      <xdr:rowOff>0</xdr:rowOff>
    </xdr:from>
    <xdr:ext cx="2409699" cy="885826"/>
    <xdr:sp macro="" textlink="">
      <xdr:nvSpPr>
        <xdr:cNvPr id="7" name="TextBox 6"/>
        <xdr:cNvSpPr txBox="1"/>
      </xdr:nvSpPr>
      <xdr:spPr>
        <a:xfrm>
          <a:off x="4210050" y="5257800"/>
          <a:ext cx="2409699" cy="885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ว่าที่ร้อยตรี .......................................... </a:t>
          </a:r>
        </a:p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(ณชธร  รอบคอบ)</a:t>
          </a:r>
        </a:p>
        <a:p>
          <a:pPr algn="ctr"/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ผู้อำนวยการวิทยาลัยเทคนิคกาญจนดิษฐ์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9"/>
  <sheetViews>
    <sheetView tabSelected="1" workbookViewId="0">
      <selection activeCell="Y18" sqref="Y18"/>
    </sheetView>
  </sheetViews>
  <sheetFormatPr defaultRowHeight="14.25" x14ac:dyDescent="0.2"/>
  <cols>
    <col min="1" max="1" width="2" customWidth="1"/>
    <col min="2" max="2" width="3.5" customWidth="1"/>
    <col min="3" max="3" width="11.375" customWidth="1"/>
    <col min="4" max="4" width="23.25" customWidth="1"/>
    <col min="5" max="21" width="3.625" customWidth="1"/>
    <col min="22" max="22" width="8.625" customWidth="1"/>
    <col min="23" max="23" width="10.625" customWidth="1"/>
    <col min="24" max="24" width="11.375" customWidth="1"/>
  </cols>
  <sheetData>
    <row r="1" spans="2:24" ht="23.25" customHeight="1" x14ac:dyDescent="0.2">
      <c r="B1" s="31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2:24" ht="21" customHeight="1" x14ac:dyDescent="0.2">
      <c r="B2" s="34" t="s">
        <v>11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ht="15.75" customHeight="1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3"/>
    </row>
    <row r="4" spans="2:24" ht="25.5" thickTop="1" thickBot="1" x14ac:dyDescent="0.6">
      <c r="E4" s="37" t="s">
        <v>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</row>
    <row r="5" spans="2:24" ht="21" customHeight="1" thickTop="1" x14ac:dyDescent="0.2">
      <c r="B5" s="9" t="s">
        <v>0</v>
      </c>
      <c r="C5" s="8" t="s">
        <v>1</v>
      </c>
      <c r="D5" s="8" t="s">
        <v>2</v>
      </c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  <c r="U5" s="10">
        <v>17</v>
      </c>
      <c r="V5" s="5" t="s">
        <v>3</v>
      </c>
      <c r="W5" s="4" t="s">
        <v>4</v>
      </c>
      <c r="X5" s="3" t="s">
        <v>12</v>
      </c>
    </row>
    <row r="6" spans="2:24" ht="15" customHeight="1" x14ac:dyDescent="0.2">
      <c r="B6" s="17">
        <v>1</v>
      </c>
      <c r="C6" s="18" t="s">
        <v>27</v>
      </c>
      <c r="D6" s="19" t="s">
        <v>13</v>
      </c>
      <c r="E6" s="6">
        <v>3</v>
      </c>
      <c r="F6" s="6">
        <v>4</v>
      </c>
      <c r="G6" s="6">
        <v>4</v>
      </c>
      <c r="H6" s="6">
        <v>4</v>
      </c>
      <c r="I6" s="6">
        <v>3</v>
      </c>
      <c r="J6" s="6">
        <v>5</v>
      </c>
      <c r="K6" s="6">
        <v>4</v>
      </c>
      <c r="L6" s="6">
        <v>4</v>
      </c>
      <c r="M6" s="6">
        <v>5</v>
      </c>
      <c r="N6" s="6">
        <v>5</v>
      </c>
      <c r="O6" s="6">
        <v>5</v>
      </c>
      <c r="P6" s="6">
        <v>4</v>
      </c>
      <c r="Q6" s="6">
        <v>4</v>
      </c>
      <c r="R6" s="6">
        <v>3</v>
      </c>
      <c r="S6" s="6">
        <v>4</v>
      </c>
      <c r="T6" s="6">
        <v>1</v>
      </c>
      <c r="U6" s="6"/>
      <c r="V6" s="2">
        <f t="shared" ref="V6:V19" si="0">IF(D6="","",SUM(E6:U6))</f>
        <v>62</v>
      </c>
      <c r="W6" s="16">
        <f t="shared" ref="W6:W19" si="1">IF(D6="","",(V6*100)/85)</f>
        <v>72.941176470588232</v>
      </c>
      <c r="X6" s="7" t="str">
        <f t="shared" ref="X6:X19" si="2">IF(D6="","",IF(W6&gt;59,"ผ.","มผ."))</f>
        <v>ผ.</v>
      </c>
    </row>
    <row r="7" spans="2:24" ht="15" customHeight="1" x14ac:dyDescent="0.2">
      <c r="B7" s="17">
        <v>2</v>
      </c>
      <c r="C7" s="18" t="s">
        <v>28</v>
      </c>
      <c r="D7" s="19" t="s">
        <v>14</v>
      </c>
      <c r="E7" s="6">
        <v>3</v>
      </c>
      <c r="F7" s="6">
        <v>4</v>
      </c>
      <c r="G7" s="6">
        <v>2</v>
      </c>
      <c r="H7" s="6">
        <v>3</v>
      </c>
      <c r="I7" s="6">
        <v>2</v>
      </c>
      <c r="J7" s="6">
        <v>2</v>
      </c>
      <c r="K7" s="6">
        <v>4</v>
      </c>
      <c r="L7" s="6">
        <v>4</v>
      </c>
      <c r="M7" s="6">
        <v>2</v>
      </c>
      <c r="N7" s="6">
        <v>4</v>
      </c>
      <c r="O7" s="6">
        <v>2</v>
      </c>
      <c r="P7" s="6">
        <v>2</v>
      </c>
      <c r="Q7" s="6">
        <v>1</v>
      </c>
      <c r="R7" s="6">
        <v>3</v>
      </c>
      <c r="S7" s="6">
        <v>0</v>
      </c>
      <c r="T7" s="6">
        <v>0</v>
      </c>
      <c r="U7" s="6"/>
      <c r="V7" s="2">
        <f t="shared" si="0"/>
        <v>38</v>
      </c>
      <c r="W7" s="16">
        <f t="shared" si="1"/>
        <v>44.705882352941174</v>
      </c>
      <c r="X7" s="7" t="str">
        <f t="shared" si="2"/>
        <v>มผ.</v>
      </c>
    </row>
    <row r="8" spans="2:24" ht="15" customHeight="1" x14ac:dyDescent="0.2">
      <c r="B8" s="17">
        <v>3</v>
      </c>
      <c r="C8" s="18" t="s">
        <v>29</v>
      </c>
      <c r="D8" s="19" t="s">
        <v>15</v>
      </c>
      <c r="E8" s="6">
        <v>3</v>
      </c>
      <c r="F8" s="6">
        <v>3</v>
      </c>
      <c r="G8" s="6">
        <v>3</v>
      </c>
      <c r="H8" s="6">
        <v>3</v>
      </c>
      <c r="I8" s="6">
        <v>1</v>
      </c>
      <c r="J8" s="6">
        <v>4</v>
      </c>
      <c r="K8" s="6">
        <v>4</v>
      </c>
      <c r="L8" s="6">
        <v>4</v>
      </c>
      <c r="M8" s="6">
        <v>2</v>
      </c>
      <c r="N8" s="6">
        <v>5</v>
      </c>
      <c r="O8" s="6">
        <v>2</v>
      </c>
      <c r="P8" s="6">
        <v>4</v>
      </c>
      <c r="Q8" s="6">
        <v>1</v>
      </c>
      <c r="R8" s="6">
        <v>3</v>
      </c>
      <c r="S8" s="6">
        <v>2</v>
      </c>
      <c r="T8" s="6">
        <v>1</v>
      </c>
      <c r="U8" s="6"/>
      <c r="V8" s="2">
        <f t="shared" si="0"/>
        <v>45</v>
      </c>
      <c r="W8" s="16">
        <f t="shared" si="1"/>
        <v>52.941176470588232</v>
      </c>
      <c r="X8" s="7" t="str">
        <f t="shared" si="2"/>
        <v>มผ.</v>
      </c>
    </row>
    <row r="9" spans="2:24" ht="15" customHeight="1" x14ac:dyDescent="0.2">
      <c r="B9" s="17">
        <v>4</v>
      </c>
      <c r="C9" s="18" t="s">
        <v>30</v>
      </c>
      <c r="D9" s="19" t="s">
        <v>16</v>
      </c>
      <c r="E9" s="6">
        <v>3</v>
      </c>
      <c r="F9" s="6">
        <v>3</v>
      </c>
      <c r="G9" s="6">
        <v>1</v>
      </c>
      <c r="H9" s="6">
        <v>4</v>
      </c>
      <c r="I9" s="6">
        <v>2</v>
      </c>
      <c r="J9" s="6">
        <v>2</v>
      </c>
      <c r="K9" s="6">
        <v>3</v>
      </c>
      <c r="L9" s="6">
        <v>4</v>
      </c>
      <c r="M9" s="6">
        <v>2</v>
      </c>
      <c r="N9" s="6">
        <v>4</v>
      </c>
      <c r="O9" s="6">
        <v>2</v>
      </c>
      <c r="P9" s="6">
        <v>4</v>
      </c>
      <c r="Q9" s="6">
        <v>1</v>
      </c>
      <c r="R9" s="6">
        <v>4</v>
      </c>
      <c r="S9" s="6">
        <v>2</v>
      </c>
      <c r="T9" s="6"/>
      <c r="U9" s="6"/>
      <c r="V9" s="2">
        <f t="shared" si="0"/>
        <v>41</v>
      </c>
      <c r="W9" s="16">
        <f t="shared" si="1"/>
        <v>48.235294117647058</v>
      </c>
      <c r="X9" s="7" t="str">
        <f t="shared" si="2"/>
        <v>มผ.</v>
      </c>
    </row>
    <row r="10" spans="2:24" ht="15" customHeight="1" x14ac:dyDescent="0.2">
      <c r="B10" s="17">
        <v>5</v>
      </c>
      <c r="C10" s="18" t="s">
        <v>31</v>
      </c>
      <c r="D10" s="19" t="s">
        <v>17</v>
      </c>
      <c r="E10" s="6">
        <v>3</v>
      </c>
      <c r="F10" s="6">
        <v>3</v>
      </c>
      <c r="G10" s="6">
        <v>1</v>
      </c>
      <c r="H10" s="6">
        <v>3</v>
      </c>
      <c r="I10" s="6">
        <v>1</v>
      </c>
      <c r="J10" s="6">
        <v>2</v>
      </c>
      <c r="K10" s="6">
        <v>3</v>
      </c>
      <c r="L10" s="6">
        <v>4</v>
      </c>
      <c r="M10" s="6">
        <v>2</v>
      </c>
      <c r="N10" s="6">
        <v>4</v>
      </c>
      <c r="O10" s="6">
        <v>2</v>
      </c>
      <c r="P10" s="6">
        <v>4</v>
      </c>
      <c r="Q10" s="6">
        <v>1</v>
      </c>
      <c r="R10" s="6">
        <v>3</v>
      </c>
      <c r="S10" s="6">
        <v>2</v>
      </c>
      <c r="T10" s="6"/>
      <c r="U10" s="6"/>
      <c r="V10" s="2">
        <f t="shared" si="0"/>
        <v>38</v>
      </c>
      <c r="W10" s="16">
        <f t="shared" si="1"/>
        <v>44.705882352941174</v>
      </c>
      <c r="X10" s="7" t="str">
        <f t="shared" si="2"/>
        <v>มผ.</v>
      </c>
    </row>
    <row r="11" spans="2:24" ht="15" customHeight="1" x14ac:dyDescent="0.2">
      <c r="B11" s="17">
        <v>6</v>
      </c>
      <c r="C11" s="18" t="s">
        <v>32</v>
      </c>
      <c r="D11" s="19" t="s">
        <v>18</v>
      </c>
      <c r="E11" s="6">
        <v>3</v>
      </c>
      <c r="F11" s="6">
        <v>3</v>
      </c>
      <c r="G11" s="6">
        <v>3</v>
      </c>
      <c r="H11" s="6">
        <v>3</v>
      </c>
      <c r="I11" s="6">
        <v>1</v>
      </c>
      <c r="J11" s="6">
        <v>4</v>
      </c>
      <c r="K11" s="6">
        <v>4</v>
      </c>
      <c r="L11" s="6">
        <v>4</v>
      </c>
      <c r="M11" s="6">
        <v>2</v>
      </c>
      <c r="N11" s="6">
        <v>5</v>
      </c>
      <c r="O11" s="6">
        <v>2</v>
      </c>
      <c r="P11" s="6">
        <v>4</v>
      </c>
      <c r="Q11" s="6">
        <v>1</v>
      </c>
      <c r="R11" s="6">
        <v>3</v>
      </c>
      <c r="S11" s="6">
        <v>2</v>
      </c>
      <c r="T11" s="6">
        <v>2</v>
      </c>
      <c r="U11" s="6"/>
      <c r="V11" s="2">
        <f t="shared" si="0"/>
        <v>46</v>
      </c>
      <c r="W11" s="16">
        <f t="shared" si="1"/>
        <v>54.117647058823529</v>
      </c>
      <c r="X11" s="7" t="str">
        <f t="shared" si="2"/>
        <v>มผ.</v>
      </c>
    </row>
    <row r="12" spans="2:24" ht="15" customHeight="1" x14ac:dyDescent="0.2">
      <c r="B12" s="17">
        <v>7</v>
      </c>
      <c r="C12" s="18" t="s">
        <v>33</v>
      </c>
      <c r="D12" s="19" t="s">
        <v>19</v>
      </c>
      <c r="E12" s="6">
        <v>3</v>
      </c>
      <c r="F12" s="6">
        <v>5</v>
      </c>
      <c r="G12" s="6">
        <v>5</v>
      </c>
      <c r="H12" s="6">
        <v>5</v>
      </c>
      <c r="I12" s="6">
        <v>4</v>
      </c>
      <c r="J12" s="6">
        <v>5</v>
      </c>
      <c r="K12" s="6">
        <v>3</v>
      </c>
      <c r="L12" s="6">
        <v>4</v>
      </c>
      <c r="M12" s="6">
        <v>5</v>
      </c>
      <c r="N12" s="6">
        <v>5</v>
      </c>
      <c r="O12" s="6">
        <v>5</v>
      </c>
      <c r="P12" s="6">
        <v>4</v>
      </c>
      <c r="Q12" s="6">
        <v>4</v>
      </c>
      <c r="R12" s="6">
        <v>5</v>
      </c>
      <c r="S12" s="6">
        <v>5</v>
      </c>
      <c r="T12" s="6">
        <v>4</v>
      </c>
      <c r="U12" s="6"/>
      <c r="V12" s="2">
        <f t="shared" si="0"/>
        <v>71</v>
      </c>
      <c r="W12" s="16">
        <f t="shared" si="1"/>
        <v>83.529411764705884</v>
      </c>
      <c r="X12" s="7" t="str">
        <f t="shared" si="2"/>
        <v>ผ.</v>
      </c>
    </row>
    <row r="13" spans="2:24" ht="15" customHeight="1" x14ac:dyDescent="0.2">
      <c r="B13" s="17">
        <v>8</v>
      </c>
      <c r="C13" s="18" t="s">
        <v>34</v>
      </c>
      <c r="D13" s="19" t="s">
        <v>20</v>
      </c>
      <c r="E13" s="6">
        <v>3</v>
      </c>
      <c r="F13" s="6">
        <v>4</v>
      </c>
      <c r="G13" s="6">
        <v>4</v>
      </c>
      <c r="H13" s="6">
        <v>4</v>
      </c>
      <c r="I13" s="6">
        <v>2</v>
      </c>
      <c r="J13" s="6">
        <v>4</v>
      </c>
      <c r="K13" s="6">
        <v>4</v>
      </c>
      <c r="L13" s="6">
        <v>4</v>
      </c>
      <c r="M13" s="6">
        <v>4</v>
      </c>
      <c r="N13" s="6">
        <v>4</v>
      </c>
      <c r="O13" s="6">
        <v>4</v>
      </c>
      <c r="P13" s="6">
        <v>4</v>
      </c>
      <c r="Q13" s="6">
        <v>3</v>
      </c>
      <c r="R13" s="6">
        <v>3</v>
      </c>
      <c r="S13" s="6">
        <v>2</v>
      </c>
      <c r="T13" s="6">
        <v>1</v>
      </c>
      <c r="U13" s="6"/>
      <c r="V13" s="2">
        <f t="shared" si="0"/>
        <v>54</v>
      </c>
      <c r="W13" s="16">
        <f t="shared" si="1"/>
        <v>63.529411764705884</v>
      </c>
      <c r="X13" s="7" t="str">
        <f t="shared" si="2"/>
        <v>ผ.</v>
      </c>
    </row>
    <row r="14" spans="2:24" ht="15" customHeight="1" x14ac:dyDescent="0.2">
      <c r="B14" s="17">
        <v>9</v>
      </c>
      <c r="C14" s="18" t="s">
        <v>35</v>
      </c>
      <c r="D14" s="19" t="s">
        <v>21</v>
      </c>
      <c r="E14" s="6">
        <v>3</v>
      </c>
      <c r="F14" s="6">
        <v>5</v>
      </c>
      <c r="G14" s="6">
        <v>5</v>
      </c>
      <c r="H14" s="6">
        <v>5</v>
      </c>
      <c r="I14" s="6">
        <v>5</v>
      </c>
      <c r="J14" s="6">
        <v>5</v>
      </c>
      <c r="K14" s="6">
        <v>4</v>
      </c>
      <c r="L14" s="6">
        <v>4</v>
      </c>
      <c r="M14" s="6">
        <v>5</v>
      </c>
      <c r="N14" s="6">
        <v>5</v>
      </c>
      <c r="O14" s="6">
        <v>5</v>
      </c>
      <c r="P14" s="6">
        <v>4</v>
      </c>
      <c r="Q14" s="6">
        <v>4</v>
      </c>
      <c r="R14" s="6">
        <v>5</v>
      </c>
      <c r="S14" s="6">
        <v>5</v>
      </c>
      <c r="T14" s="6">
        <v>3</v>
      </c>
      <c r="U14" s="6"/>
      <c r="V14" s="2">
        <f t="shared" si="0"/>
        <v>72</v>
      </c>
      <c r="W14" s="16">
        <f t="shared" si="1"/>
        <v>84.705882352941174</v>
      </c>
      <c r="X14" s="7" t="str">
        <f t="shared" si="2"/>
        <v>ผ.</v>
      </c>
    </row>
    <row r="15" spans="2:24" ht="15" customHeight="1" x14ac:dyDescent="0.2">
      <c r="B15" s="17">
        <v>10</v>
      </c>
      <c r="C15" s="18" t="s">
        <v>36</v>
      </c>
      <c r="D15" s="19" t="s">
        <v>22</v>
      </c>
      <c r="E15" s="6">
        <v>3</v>
      </c>
      <c r="F15" s="6">
        <v>3</v>
      </c>
      <c r="G15" s="6">
        <v>1</v>
      </c>
      <c r="H15" s="6">
        <v>3</v>
      </c>
      <c r="I15" s="6">
        <v>1</v>
      </c>
      <c r="J15" s="6">
        <v>2</v>
      </c>
      <c r="K15" s="6">
        <v>3</v>
      </c>
      <c r="L15" s="6">
        <v>4</v>
      </c>
      <c r="M15" s="6">
        <v>2</v>
      </c>
      <c r="N15" s="6">
        <v>4</v>
      </c>
      <c r="O15" s="6">
        <v>2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/>
      <c r="V15" s="2">
        <f t="shared" si="0"/>
        <v>28</v>
      </c>
      <c r="W15" s="16">
        <f t="shared" si="1"/>
        <v>32.941176470588232</v>
      </c>
      <c r="X15" s="7" t="str">
        <f t="shared" si="2"/>
        <v>มผ.</v>
      </c>
    </row>
    <row r="16" spans="2:24" ht="15" customHeight="1" x14ac:dyDescent="0.2">
      <c r="B16" s="17">
        <v>11</v>
      </c>
      <c r="C16" s="18" t="s">
        <v>37</v>
      </c>
      <c r="D16" s="19" t="s">
        <v>23</v>
      </c>
      <c r="E16" s="6">
        <v>3</v>
      </c>
      <c r="F16" s="6">
        <v>5</v>
      </c>
      <c r="G16" s="6">
        <v>1</v>
      </c>
      <c r="H16" s="6">
        <v>4</v>
      </c>
      <c r="I16" s="6">
        <v>4</v>
      </c>
      <c r="J16" s="6">
        <v>3</v>
      </c>
      <c r="K16" s="6">
        <v>3</v>
      </c>
      <c r="L16" s="6">
        <v>4</v>
      </c>
      <c r="M16" s="6">
        <v>4</v>
      </c>
      <c r="N16" s="6">
        <v>5</v>
      </c>
      <c r="O16" s="6">
        <v>2</v>
      </c>
      <c r="P16" s="6">
        <v>4</v>
      </c>
      <c r="Q16" s="6">
        <v>2</v>
      </c>
      <c r="R16" s="6">
        <v>3</v>
      </c>
      <c r="S16" s="6">
        <v>2</v>
      </c>
      <c r="T16" s="6">
        <v>1</v>
      </c>
      <c r="U16" s="6"/>
      <c r="V16" s="2">
        <f t="shared" si="0"/>
        <v>50</v>
      </c>
      <c r="W16" s="16">
        <f t="shared" si="1"/>
        <v>58.823529411764703</v>
      </c>
      <c r="X16" s="7" t="str">
        <f t="shared" si="2"/>
        <v>มผ.</v>
      </c>
    </row>
    <row r="17" spans="2:24" ht="15" customHeight="1" x14ac:dyDescent="0.2">
      <c r="B17" s="17">
        <v>12</v>
      </c>
      <c r="C17" s="18" t="s">
        <v>38</v>
      </c>
      <c r="D17" s="19" t="s">
        <v>24</v>
      </c>
      <c r="E17" s="6">
        <v>2</v>
      </c>
      <c r="F17" s="6">
        <v>3</v>
      </c>
      <c r="G17" s="6">
        <v>3</v>
      </c>
      <c r="H17" s="6">
        <v>3</v>
      </c>
      <c r="I17" s="6">
        <v>2</v>
      </c>
      <c r="J17" s="6">
        <v>2</v>
      </c>
      <c r="K17" s="6">
        <v>3</v>
      </c>
      <c r="L17" s="6">
        <v>4</v>
      </c>
      <c r="M17" s="6">
        <v>2</v>
      </c>
      <c r="N17" s="6">
        <v>5</v>
      </c>
      <c r="O17" s="6">
        <v>2</v>
      </c>
      <c r="P17" s="6">
        <v>4</v>
      </c>
      <c r="Q17" s="6">
        <v>1</v>
      </c>
      <c r="R17" s="6">
        <v>3</v>
      </c>
      <c r="S17" s="6">
        <v>2</v>
      </c>
      <c r="T17" s="6"/>
      <c r="U17" s="6"/>
      <c r="V17" s="2">
        <f t="shared" si="0"/>
        <v>41</v>
      </c>
      <c r="W17" s="16">
        <f t="shared" si="1"/>
        <v>48.235294117647058</v>
      </c>
      <c r="X17" s="7" t="str">
        <f t="shared" si="2"/>
        <v>มผ.</v>
      </c>
    </row>
    <row r="18" spans="2:24" ht="15" customHeight="1" x14ac:dyDescent="0.2">
      <c r="B18" s="17">
        <v>13</v>
      </c>
      <c r="C18" s="18" t="s">
        <v>39</v>
      </c>
      <c r="D18" s="19" t="s">
        <v>25</v>
      </c>
      <c r="E18" s="6">
        <v>3</v>
      </c>
      <c r="F18" s="6">
        <v>3</v>
      </c>
      <c r="G18" s="6">
        <v>1</v>
      </c>
      <c r="H18" s="6">
        <v>4</v>
      </c>
      <c r="I18" s="6">
        <v>2</v>
      </c>
      <c r="J18" s="6">
        <v>2</v>
      </c>
      <c r="K18" s="6">
        <v>3</v>
      </c>
      <c r="L18" s="6">
        <v>4</v>
      </c>
      <c r="M18" s="6">
        <v>2</v>
      </c>
      <c r="N18" s="6">
        <v>4</v>
      </c>
      <c r="O18" s="6">
        <v>2</v>
      </c>
      <c r="P18" s="6">
        <v>4</v>
      </c>
      <c r="Q18" s="6">
        <v>1</v>
      </c>
      <c r="R18" s="6">
        <v>4</v>
      </c>
      <c r="S18" s="6">
        <v>2</v>
      </c>
      <c r="T18" s="6"/>
      <c r="U18" s="6"/>
      <c r="V18" s="2">
        <f t="shared" si="0"/>
        <v>41</v>
      </c>
      <c r="W18" s="16">
        <f t="shared" si="1"/>
        <v>48.235294117647058</v>
      </c>
      <c r="X18" s="7" t="str">
        <f t="shared" si="2"/>
        <v>มผ.</v>
      </c>
    </row>
    <row r="19" spans="2:24" ht="15" customHeight="1" x14ac:dyDescent="0.2">
      <c r="B19" s="17">
        <v>14</v>
      </c>
      <c r="C19" s="18" t="s">
        <v>40</v>
      </c>
      <c r="D19" s="19" t="s">
        <v>26</v>
      </c>
      <c r="E19" s="6">
        <v>3</v>
      </c>
      <c r="F19" s="6">
        <v>4</v>
      </c>
      <c r="G19" s="6">
        <v>4</v>
      </c>
      <c r="H19" s="6">
        <v>5</v>
      </c>
      <c r="I19" s="6">
        <v>3</v>
      </c>
      <c r="J19" s="6">
        <v>4</v>
      </c>
      <c r="K19" s="6">
        <v>3</v>
      </c>
      <c r="L19" s="6">
        <v>4</v>
      </c>
      <c r="M19" s="6">
        <v>2</v>
      </c>
      <c r="N19" s="6">
        <v>5</v>
      </c>
      <c r="O19" s="6">
        <v>3</v>
      </c>
      <c r="P19" s="6">
        <v>4</v>
      </c>
      <c r="Q19" s="6">
        <v>2</v>
      </c>
      <c r="R19" s="6">
        <v>4</v>
      </c>
      <c r="S19" s="6">
        <v>3</v>
      </c>
      <c r="T19" s="6">
        <v>1</v>
      </c>
      <c r="U19" s="6"/>
      <c r="V19" s="2">
        <f t="shared" si="0"/>
        <v>54</v>
      </c>
      <c r="W19" s="16">
        <f t="shared" si="1"/>
        <v>63.529411764705884</v>
      </c>
      <c r="X19" s="7" t="str">
        <f t="shared" si="2"/>
        <v>ผ.</v>
      </c>
    </row>
    <row r="20" spans="2:24" ht="15" customHeight="1" x14ac:dyDescent="0.2">
      <c r="B20" s="17"/>
      <c r="C20" s="20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2" t="str">
        <f>IF(D20="","",SUM(E20:U20))</f>
        <v/>
      </c>
      <c r="W20" s="16" t="str">
        <f>IF(D20="","",(V20*100)/85)</f>
        <v/>
      </c>
      <c r="X20" s="7" t="str">
        <f>IF(D20="","",IF(W20&gt;59,"ผ.","มผ."))</f>
        <v/>
      </c>
    </row>
    <row r="21" spans="2:24" ht="15" customHeight="1" x14ac:dyDescent="0.2">
      <c r="B21" s="17"/>
      <c r="C21" s="20"/>
      <c r="D21" s="2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" t="str">
        <f t="shared" ref="V21:V26" si="3">IF(D21="","",SUM(E21:U21))</f>
        <v/>
      </c>
      <c r="W21" s="16" t="str">
        <f t="shared" ref="W21:W26" si="4">IF(D21="","",(V21*100)/85)</f>
        <v/>
      </c>
      <c r="X21" s="7" t="str">
        <f t="shared" ref="X21:X26" si="5">IF(D21="","",IF(W21&gt;59,"ผ.","มผ."))</f>
        <v/>
      </c>
    </row>
    <row r="22" spans="2:24" ht="15" customHeight="1" x14ac:dyDescent="0.2">
      <c r="B22" s="17"/>
      <c r="C22" s="20"/>
      <c r="D22" s="2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" t="str">
        <f t="shared" si="3"/>
        <v/>
      </c>
      <c r="W22" s="16" t="str">
        <f t="shared" si="4"/>
        <v/>
      </c>
      <c r="X22" s="7" t="str">
        <f t="shared" si="5"/>
        <v/>
      </c>
    </row>
    <row r="23" spans="2:24" ht="15" customHeight="1" x14ac:dyDescent="0.2">
      <c r="B23" s="17"/>
      <c r="C23" s="20"/>
      <c r="D23" s="2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2" t="str">
        <f t="shared" si="3"/>
        <v/>
      </c>
      <c r="W23" s="16" t="str">
        <f t="shared" si="4"/>
        <v/>
      </c>
      <c r="X23" s="7" t="str">
        <f t="shared" si="5"/>
        <v/>
      </c>
    </row>
    <row r="24" spans="2:24" ht="15" customHeight="1" x14ac:dyDescent="0.2">
      <c r="B24" s="17"/>
      <c r="C24" s="20"/>
      <c r="D24" s="2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" t="str">
        <f t="shared" si="3"/>
        <v/>
      </c>
      <c r="W24" s="16" t="str">
        <f t="shared" si="4"/>
        <v/>
      </c>
      <c r="X24" s="7" t="str">
        <f t="shared" si="5"/>
        <v/>
      </c>
    </row>
    <row r="25" spans="2:24" ht="15" customHeight="1" x14ac:dyDescent="0.2">
      <c r="B25" s="17"/>
      <c r="C25" s="20"/>
      <c r="D25" s="2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" t="str">
        <f t="shared" si="3"/>
        <v/>
      </c>
      <c r="W25" s="16" t="str">
        <f t="shared" si="4"/>
        <v/>
      </c>
      <c r="X25" s="7" t="str">
        <f t="shared" si="5"/>
        <v/>
      </c>
    </row>
    <row r="26" spans="2:24" ht="15" customHeight="1" x14ac:dyDescent="0.2">
      <c r="B26" s="17"/>
      <c r="C26" s="20"/>
      <c r="D26" s="2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" t="str">
        <f t="shared" si="3"/>
        <v/>
      </c>
      <c r="W26" s="16" t="str">
        <f t="shared" si="4"/>
        <v/>
      </c>
      <c r="X26" s="7" t="str">
        <f t="shared" si="5"/>
        <v/>
      </c>
    </row>
    <row r="27" spans="2:24" x14ac:dyDescent="0.2">
      <c r="T27" s="22" t="s">
        <v>6</v>
      </c>
      <c r="U27" s="23"/>
      <c r="V27" s="24"/>
      <c r="W27" s="12">
        <f>COUNTA(D6:D26)</f>
        <v>14</v>
      </c>
      <c r="X27" s="11" t="s">
        <v>9</v>
      </c>
    </row>
    <row r="28" spans="2:24" x14ac:dyDescent="0.2">
      <c r="T28" s="25" t="s">
        <v>7</v>
      </c>
      <c r="U28" s="26"/>
      <c r="V28" s="27"/>
      <c r="W28" s="14">
        <f>COUNTIF(X6:X26,"ผ.")</f>
        <v>5</v>
      </c>
      <c r="X28" s="12" t="s">
        <v>9</v>
      </c>
    </row>
    <row r="29" spans="2:24" x14ac:dyDescent="0.2">
      <c r="T29" s="28" t="s">
        <v>8</v>
      </c>
      <c r="U29" s="29"/>
      <c r="V29" s="30"/>
      <c r="W29" s="15">
        <f>COUNTIF(X6:X26,"มผ.")</f>
        <v>9</v>
      </c>
      <c r="X29" s="12" t="s">
        <v>9</v>
      </c>
    </row>
  </sheetData>
  <mergeCells count="6">
    <mergeCell ref="E4:U4"/>
    <mergeCell ref="T27:V27"/>
    <mergeCell ref="T28:V28"/>
    <mergeCell ref="T29:V29"/>
    <mergeCell ref="B1:X1"/>
    <mergeCell ref="B2:X2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2020-01-30T06:01:41Z</cp:lastPrinted>
  <dcterms:created xsi:type="dcterms:W3CDTF">2020-01-30T03:42:40Z</dcterms:created>
  <dcterms:modified xsi:type="dcterms:W3CDTF">2020-01-30T09:54:37Z</dcterms:modified>
</cp:coreProperties>
</file>